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persons/person.xml" ContentType="application/vnd.ms-excel.person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nysemail-my.sharepoint.com/personal/michelle_morelli_dcjs_ny_gov/Documents/Desktop/3Q Submissions/Reference Documents MWBE/"/>
    </mc:Choice>
  </mc:AlternateContent>
  <xr:revisionPtr revIDLastSave="32" documentId="13_ncr:1_{13B37907-57D2-4ED3-AA9A-9D4CBC20563E}" xr6:coauthVersionLast="47" xr6:coauthVersionMax="47" xr10:uidLastSave="{3A41D3BA-D448-4AFC-A8B1-60252D999C56}"/>
  <bookViews>
    <workbookView xWindow="-120" yWindow="-120" windowWidth="29040" windowHeight="15720" activeTab="2" xr2:uid="{00000000-000D-0000-FFFF-FFFF00000000}"/>
  </bookViews>
  <sheets>
    <sheet name="Integrated Reporting" sheetId="1" r:id="rId1"/>
    <sheet name="Waivers" sheetId="6" r:id="rId2"/>
    <sheet name="Violations &amp; Liquidated Damages" sheetId="4" r:id="rId3"/>
    <sheet name="Sheet2" sheetId="2" state="hidden" r:id="rId4"/>
  </sheets>
  <definedNames>
    <definedName name="_xlnm._FilterDatabase" localSheetId="3" hidden="1">Sheet2!$A$1:$E$1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J17" i="4" l="1"/>
  <c r="K17" i="4"/>
</calcChain>
</file>

<file path=xl/sharedStrings.xml><?xml version="1.0" encoding="utf-8"?>
<sst xmlns="http://schemas.openxmlformats.org/spreadsheetml/2006/main" count="281" uniqueCount="229">
  <si>
    <t>Number of Contracts in which Liquidated Damages Assessed</t>
  </si>
  <si>
    <t>Preparer's Name:</t>
  </si>
  <si>
    <t>Preparer's Title:</t>
  </si>
  <si>
    <t>Date:</t>
  </si>
  <si>
    <t>Total</t>
  </si>
  <si>
    <t>How many of those requests were granted?</t>
  </si>
  <si>
    <t xml:space="preserve">Reporting Period </t>
  </si>
  <si>
    <t>Adirondack Park Agency</t>
  </si>
  <si>
    <t xml:space="preserve">Agriculture and Markets </t>
  </si>
  <si>
    <t>Albany County Airport Authority</t>
  </si>
  <si>
    <t>Albany Port District Commission</t>
  </si>
  <si>
    <t>Alcohol Beverage Control Board</t>
  </si>
  <si>
    <t>Battery Park City Authority</t>
  </si>
  <si>
    <t>Bridge Authority</t>
  </si>
  <si>
    <t>Buffalo Fiscal Stability Authority</t>
  </si>
  <si>
    <t>Capital District Transportation Authority</t>
  </si>
  <si>
    <t>Cayuga County Water &amp; Sewer Authority</t>
  </si>
  <si>
    <t>City University Construction Fund</t>
  </si>
  <si>
    <t>City University of New York</t>
  </si>
  <si>
    <t>CNY Regional Transportation</t>
  </si>
  <si>
    <t>Department of Financial Services</t>
  </si>
  <si>
    <t>Department of Public Service</t>
  </si>
  <si>
    <t>Development Authority of North Country</t>
  </si>
  <si>
    <t>Dormitory Authority of the State</t>
  </si>
  <si>
    <t>Education Department</t>
  </si>
  <si>
    <t>Empire Center at the Egg</t>
  </si>
  <si>
    <t>Empire State Development</t>
  </si>
  <si>
    <t>Environmental Facilities Corporation</t>
  </si>
  <si>
    <t>Erie County Fiscal Stability Authority</t>
  </si>
  <si>
    <t>Erie County Medical Center</t>
  </si>
  <si>
    <t>Executive Chamber</t>
  </si>
  <si>
    <t>Governor's Office of Employee Relations</t>
  </si>
  <si>
    <t>Higher Education Services Corporation</t>
  </si>
  <si>
    <t>Housing Finance Agency</t>
  </si>
  <si>
    <t>Hudson River Black River Regulating District</t>
  </si>
  <si>
    <t>Hudson River Park Trust</t>
  </si>
  <si>
    <t>Insurance Fund</t>
  </si>
  <si>
    <t>Jacob K. Javits Convention Center</t>
  </si>
  <si>
    <t>Joint Commission on Public Ethics</t>
  </si>
  <si>
    <t xml:space="preserve">Justice Center for the Protection of Persons with Special Needs </t>
  </si>
  <si>
    <t>Livingston County Water &amp; Sewer Authority</t>
  </si>
  <si>
    <t>Long Island Power Authority</t>
  </si>
  <si>
    <t>Metropolitan Transportation Authority</t>
  </si>
  <si>
    <t>Nassau County Interim Finance Authority</t>
  </si>
  <si>
    <t>Nassau Health Care Corporation</t>
  </si>
  <si>
    <t>Natural Heritage Trust</t>
  </si>
  <si>
    <t>New York State Thoroughbred Breeding and Development Fund</t>
  </si>
  <si>
    <t xml:space="preserve">Niagara Falls Water Board </t>
  </si>
  <si>
    <t>Niagara Frontier Transportation Authority</t>
  </si>
  <si>
    <t>Office for the Prevention of Domestic Violence</t>
  </si>
  <si>
    <t>Office for Victim Services</t>
  </si>
  <si>
    <t>Office of Information Technology Services</t>
  </si>
  <si>
    <t>Ogdensburg Bridge and Port authority</t>
  </si>
  <si>
    <t>Port of Oswego Authority</t>
  </si>
  <si>
    <t>Public Employment Relations Board</t>
  </si>
  <si>
    <t>Regional Transit Service</t>
  </si>
  <si>
    <t>Roosevelt Island Operating Corporation</t>
  </si>
  <si>
    <t>Roswell Park Cancer Institute</t>
  </si>
  <si>
    <t>Schenectady Metroplex Development Authority</t>
  </si>
  <si>
    <t>State University Construction Fund</t>
  </si>
  <si>
    <t>State University of New York Central</t>
  </si>
  <si>
    <t>United Nations Development Corporation</t>
  </si>
  <si>
    <t>Upper Mohawk Valley Water Authority</t>
  </si>
  <si>
    <t>Veterans Affairs</t>
  </si>
  <si>
    <t>Westchester County Health Care Corporation</t>
  </si>
  <si>
    <t>Workers Compensation Board</t>
  </si>
  <si>
    <t>Syracuse Regional Airport Authority</t>
  </si>
  <si>
    <t xml:space="preserve">Olympic Regional Development Authority </t>
  </si>
  <si>
    <t>Were all waivers reported to the Executive Chamber?  If not, please provide details as to how many were not reported, and why?</t>
  </si>
  <si>
    <t>Comments</t>
  </si>
  <si>
    <t>Office of Aging</t>
  </si>
  <si>
    <t>Council on the Arts</t>
  </si>
  <si>
    <t>Division of Budget</t>
  </si>
  <si>
    <t>Department of Civil Service</t>
  </si>
  <si>
    <t>State Commission on Correction</t>
  </si>
  <si>
    <t>Department of Corrections and Community Supervisions</t>
  </si>
  <si>
    <t>Division of Criminal Justice Services</t>
  </si>
  <si>
    <t>Department of Economic Development</t>
  </si>
  <si>
    <t>State Board of Elections</t>
  </si>
  <si>
    <t>New York Energy Research and Development Authority</t>
  </si>
  <si>
    <t>Department of Environmental Conservation</t>
  </si>
  <si>
    <t>Office of General Services</t>
  </si>
  <si>
    <t>Department of Health</t>
  </si>
  <si>
    <t>Division of Housing &amp; Community Renewal</t>
  </si>
  <si>
    <t>Division of Human Rights</t>
  </si>
  <si>
    <t>Office of the Inspector General</t>
  </si>
  <si>
    <t>Department of Labor</t>
  </si>
  <si>
    <t>Office of the Medicaid Inspector General</t>
  </si>
  <si>
    <t>Office of Mental Health</t>
  </si>
  <si>
    <t>Division of Military and Naval Affairs</t>
  </si>
  <si>
    <t>Department of Motor Vehicles</t>
  </si>
  <si>
    <t>Recreation &amp; Historic Preservation Parks</t>
  </si>
  <si>
    <t>Office of People With Developmental Disabilities</t>
  </si>
  <si>
    <t>Division of State Police</t>
  </si>
  <si>
    <t>New York Power Authority</t>
  </si>
  <si>
    <t>Department of State</t>
  </si>
  <si>
    <t>Department of Taxation and Finance</t>
  </si>
  <si>
    <t>Office of Temporary and Disability Assistance</t>
  </si>
  <si>
    <t>Department of Transportation</t>
  </si>
  <si>
    <t>Office of the Welfare Inspector General</t>
  </si>
  <si>
    <t>NYS Region under which contract work is performed</t>
  </si>
  <si>
    <t>Final MWBE Goal</t>
  </si>
  <si>
    <t>Starting MWBE Goal</t>
  </si>
  <si>
    <t>Prime Contractor Contact Information</t>
  </si>
  <si>
    <t>Prime Contractor</t>
  </si>
  <si>
    <t>#</t>
  </si>
  <si>
    <t>Date</t>
  </si>
  <si>
    <t>Prepared By</t>
  </si>
  <si>
    <t>Agency / Authority</t>
  </si>
  <si>
    <t>Contract Value ($)</t>
  </si>
  <si>
    <t>Original MWBE Goal</t>
  </si>
  <si>
    <t>Revised MWBE Goal</t>
  </si>
  <si>
    <t>MWBE INTEGRATED REPORT</t>
  </si>
  <si>
    <t>WAIVERS</t>
  </si>
  <si>
    <t>Value of Liquidated Damages Assessed</t>
  </si>
  <si>
    <t>MWBE Vendor Name</t>
  </si>
  <si>
    <t>Office of Children &amp; Family Services</t>
  </si>
  <si>
    <t>Yes</t>
  </si>
  <si>
    <t>No</t>
  </si>
  <si>
    <t>VIOLATIONS/LIQUIDATED DAMAGES</t>
  </si>
  <si>
    <t>Capital Region</t>
  </si>
  <si>
    <t>Central NY</t>
  </si>
  <si>
    <t>Finger Lakes</t>
  </si>
  <si>
    <t>Long Island</t>
  </si>
  <si>
    <t>Mid-Hudson</t>
  </si>
  <si>
    <t>Mohawk Valley</t>
  </si>
  <si>
    <t>North Country</t>
  </si>
  <si>
    <t>NYC</t>
  </si>
  <si>
    <t>Out of State</t>
  </si>
  <si>
    <t>Southern Tier</t>
  </si>
  <si>
    <t>Western NY</t>
  </si>
  <si>
    <t>Please Select Region</t>
  </si>
  <si>
    <t>Q1</t>
  </si>
  <si>
    <t>Q2</t>
  </si>
  <si>
    <t>Q3</t>
  </si>
  <si>
    <t>Q4</t>
  </si>
  <si>
    <t>How many requests for MWBE goal waivers did you receive this quarter, (Post Award only)?  (Do not include In-Year Exclusions.)</t>
  </si>
  <si>
    <t>Please Select Your Agency/Authority Name from the List</t>
  </si>
  <si>
    <t>Please Select Fiscal Year</t>
  </si>
  <si>
    <t>Please Select the Quarter</t>
  </si>
  <si>
    <t>Contract Number</t>
  </si>
  <si>
    <t>Project Name</t>
  </si>
  <si>
    <t>Prime Contractor Contact Information
Email/Phone #</t>
  </si>
  <si>
    <t>Date Liquidated Damages Assessed</t>
  </si>
  <si>
    <t>Date Received</t>
  </si>
  <si>
    <t>Pending at AG/AU</t>
  </si>
  <si>
    <t>Pending at Chamber</t>
  </si>
  <si>
    <t>Rejected by AG/AU</t>
  </si>
  <si>
    <t>Submitted to Chamber</t>
  </si>
  <si>
    <t>Date Rejected or Submitted to Chamber</t>
  </si>
  <si>
    <t>Date Approved or Rejected by Chamber</t>
  </si>
  <si>
    <t>Approved</t>
  </si>
  <si>
    <t>Rejected</t>
  </si>
  <si>
    <t>N/A</t>
  </si>
  <si>
    <t>Please Select</t>
  </si>
  <si>
    <t xml:space="preserve">Please Select </t>
  </si>
  <si>
    <t>Division of Homeland Security &amp; Emergency Services</t>
  </si>
  <si>
    <t>Gaming Commission</t>
  </si>
  <si>
    <t>Thruway Authority</t>
  </si>
  <si>
    <t>Agriculture and New York State Horse Breeding Development Fund</t>
  </si>
  <si>
    <t>Office of Addiction Services and Supports</t>
  </si>
  <si>
    <t>FY 2024-25</t>
  </si>
  <si>
    <t>Number of RFPs Scoring Diversity Practices</t>
  </si>
  <si>
    <t>Does Your Agency/Authority Manage a  Mentor/Protégé Program</t>
  </si>
  <si>
    <t xml:space="preserve">Total Value of Discretionary  Funds Spent </t>
  </si>
  <si>
    <t>Number of RFPs Scoring Quantitative Factors</t>
  </si>
  <si>
    <t xml:space="preserve">*Discretionary Funds are purchases using the Discretionary purchasing authority as defined in the NYS Procurement Bulletin Discretionary Purchasing Guidelines  https://ogs.ny.gov/procurement/nys-procurement-bulletin-discretionary-purchasing-guidelines </t>
  </si>
  <si>
    <t xml:space="preserve">Total Number of RFPs Released over $250,000 </t>
  </si>
  <si>
    <t>Number of Discretionary Purchases with MBEs</t>
  </si>
  <si>
    <t>Number of Discretionary Purchases with WBEs</t>
  </si>
  <si>
    <t>Value of Discretionary Purchases with MBEs</t>
  </si>
  <si>
    <t>Value of Discretionary Purchases with WBEs</t>
  </si>
  <si>
    <t>Number of RFPs Issued - Est. Award Valued Below $500,000</t>
  </si>
  <si>
    <t>Value of Liquidated Damages</t>
  </si>
  <si>
    <t>Reason for Liquidated Damages</t>
  </si>
  <si>
    <t>Statewide</t>
  </si>
  <si>
    <t>Approved/
Rejected by Chamber or 
Pending at Chamber</t>
  </si>
  <si>
    <t>Pending at AG/AU, Rejected by AG/AU, or Submitted to Chamber</t>
  </si>
  <si>
    <t>FY 2025-26</t>
  </si>
  <si>
    <t>FY 2026-27</t>
  </si>
  <si>
    <t>FY 2027-28</t>
  </si>
  <si>
    <t>FY 2028-29</t>
  </si>
  <si>
    <t>FY 2029-30</t>
  </si>
  <si>
    <t>C00830GG</t>
  </si>
  <si>
    <t>UNKNOWN FOR SFS CONTRACTS</t>
  </si>
  <si>
    <t>OPPORTUNITIES FOR A BETTER TOMORROW INC</t>
  </si>
  <si>
    <t>MWBE GOAL NOT MET</t>
  </si>
  <si>
    <t>T104810</t>
  </si>
  <si>
    <t>Public Safety Program</t>
  </si>
  <si>
    <t>NORTHERN MANHATTAN IMPROVEMENT CORPORATION</t>
  </si>
  <si>
    <t>moniqueweekes@nmic.org </t>
  </si>
  <si>
    <t>DEPENDABLE OFFICE SUPPLIES, S&amp;B COMPUTER AND OFFICE PRODUCTS</t>
  </si>
  <si>
    <t>C524247</t>
  </si>
  <si>
    <t>ATI, EMPLOYMENT AND JAIL BASED CBI PROGRAMS</t>
  </si>
  <si>
    <t>JUSTICE INNOVATION, INC.</t>
  </si>
  <si>
    <t> jsavitt@nycourts.gov </t>
  </si>
  <si>
    <t>MIDTOWN OFFICE SUPPLIES</t>
  </si>
  <si>
    <t>C00848GG</t>
  </si>
  <si>
    <t>VOLUNTEER LEGAL SERVICES PROJECT OF MONROE COUNTY INC</t>
  </si>
  <si>
    <t>MIDNIGHT JANITORIAL, INTIVITY</t>
  </si>
  <si>
    <t>C00744GG</t>
  </si>
  <si>
    <t>NEIGHBORHOOD LEGAL SERVICES</t>
  </si>
  <si>
    <t>EATON OFFICE SUPPLY, FOXY DELIVERY SERVICE</t>
  </si>
  <si>
    <t>T104540</t>
  </si>
  <si>
    <t>Alternative to Incarceration - BOGAP</t>
  </si>
  <si>
    <t>THE OSBORNE ASSOCIATION</t>
  </si>
  <si>
    <t>Jbardales@osborneny.org </t>
  </si>
  <si>
    <t>C104445</t>
  </si>
  <si>
    <t>DV Services</t>
  </si>
  <si>
    <t>EMPIRE JUSTICE CTR</t>
  </si>
  <si>
    <t>khughes@empirejustice.org </t>
  </si>
  <si>
    <t>INTIVITY, FM RESOURCES/INTIVITY</t>
  </si>
  <si>
    <t>C104520</t>
  </si>
  <si>
    <t>NY Wing, Civil Air Patrol</t>
  </si>
  <si>
    <t>NEW YORK WING CIVIL AIR PATROL</t>
  </si>
  <si>
    <t> fbirt@cap.gov </t>
  </si>
  <si>
    <t>TONY BAIRD ELECTRONICS, BGM SUPPLY</t>
  </si>
  <si>
    <t>Michelle Morelli</t>
  </si>
  <si>
    <t>T025056</t>
  </si>
  <si>
    <t>Equip law enforcement agencies (police depts &amp; sheriff's offices), probation depts, district attorneys, domestic violence service providers, &amp; other partnering agencies with the tools, training, resources &amp; strategic support to reduce intimate partner violence</t>
  </si>
  <si>
    <t>John Hopkins University</t>
  </si>
  <si>
    <t>Jake Fishman
jfishman8@jhu.edu
667-208-8787</t>
  </si>
  <si>
    <t>Approved by Chamber</t>
  </si>
  <si>
    <t>T025217</t>
  </si>
  <si>
    <t>Breath Analysis Operator online Recertification Course, hosting &amp; Maintenance 2026-2027</t>
  </si>
  <si>
    <t>mySmart Simulations Inc</t>
  </si>
  <si>
    <t>Karen Cornelius
karen@mysmartsim.com
518-810-8406</t>
  </si>
  <si>
    <t>Virtual</t>
  </si>
  <si>
    <t>Contract Management Specialist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</si>
</sst>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8" formatCode="&quot;$&quot;#,##0.00_);[Red]\(&quot;$&quot;#,##0.00\)"/>
    <numFmt numFmtId="44" formatCode="_(&quot;$&quot;* #,##0.00_);_(&quot;$&quot;* \(#,##0.00\);_(&quot;$&quot;* &quot;-&quot;??_);_(@_)"/>
    <numFmt numFmtId="164" formatCode="&quot;$&quot;#,##0.00"/>
    <numFmt numFmtId="165" formatCode="mm/dd/yy;@"/>
  </numFmts>
  <fonts count="20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sz val="11"/>
      <color theme="1"/>
      <name val="Times New Roman"/>
      <family val="1"/>
    </font>
    <font>
      <sz val="8"/>
      <color rgb="FF000000"/>
      <name val="Tahoma"/>
      <family val="2"/>
    </font>
    <font>
      <sz val="18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8"/>
      <color theme="1"/>
      <name val="Times New Roman"/>
      <family val="1"/>
    </font>
    <font>
      <sz val="12"/>
      <color theme="1"/>
      <name val="Calibri"/>
      <family val="2"/>
      <scheme val="minor"/>
    </font>
    <font>
      <b/>
      <sz val="12"/>
      <color theme="1"/>
      <name val="Times New Roman"/>
      <family val="1"/>
    </font>
    <font>
      <b/>
      <sz val="12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sz val="20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color theme="0"/>
      <name val="Calibri"/>
      <family val="2"/>
      <scheme val="minor"/>
    </font>
    <font>
      <sz val="8"/>
      <name val="Calibri"/>
      <family val="2"/>
      <scheme val="minor"/>
    </font>
    <font>
      <sz val="11"/>
      <color theme="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theme="9"/>
      </patternFill>
    </fill>
  </fills>
  <borders count="1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theme="8" tint="0.39997558519241921"/>
      </top>
      <bottom style="thin">
        <color theme="8" tint="0.39997558519241921"/>
      </bottom>
      <diagonal/>
    </border>
  </borders>
  <cellStyleXfs count="4">
    <xf numFmtId="0" fontId="0" fillId="0" borderId="0"/>
    <xf numFmtId="0" fontId="14" fillId="0" borderId="0"/>
    <xf numFmtId="0" fontId="17" fillId="7" borderId="0" applyNumberFormat="0" applyBorder="0" applyAlignment="0" applyProtection="0"/>
    <xf numFmtId="44" fontId="19" fillId="0" borderId="0" applyFont="0" applyFill="0" applyBorder="0" applyAlignment="0" applyProtection="0"/>
  </cellStyleXfs>
  <cellXfs count="134">
    <xf numFmtId="0" fontId="0" fillId="0" borderId="0" xfId="0"/>
    <xf numFmtId="0" fontId="4" fillId="0" borderId="0" xfId="0" applyFont="1" applyAlignment="1">
      <alignment horizontal="center" wrapText="1"/>
    </xf>
    <xf numFmtId="0" fontId="4" fillId="0" borderId="0" xfId="0" applyFont="1"/>
    <xf numFmtId="0" fontId="0" fillId="0" borderId="0" xfId="0" applyProtection="1">
      <protection locked="0"/>
    </xf>
    <xf numFmtId="0" fontId="2" fillId="0" borderId="0" xfId="0" applyFont="1"/>
    <xf numFmtId="0" fontId="1" fillId="0" borderId="0" xfId="0" applyFont="1"/>
    <xf numFmtId="0" fontId="5" fillId="0" borderId="0" xfId="0" applyFont="1"/>
    <xf numFmtId="0" fontId="6" fillId="0" borderId="0" xfId="0" applyFont="1" applyAlignment="1">
      <alignment wrapText="1"/>
    </xf>
    <xf numFmtId="164" fontId="5" fillId="0" borderId="0" xfId="0" applyNumberFormat="1" applyFont="1"/>
    <xf numFmtId="0" fontId="1" fillId="0" borderId="0" xfId="0" applyFont="1" applyAlignment="1">
      <alignment horizontal="right" vertical="center"/>
    </xf>
    <xf numFmtId="0" fontId="4" fillId="0" borderId="0" xfId="0" applyFont="1" applyAlignment="1">
      <alignment wrapText="1"/>
    </xf>
    <xf numFmtId="0" fontId="4" fillId="0" borderId="9" xfId="0" applyFont="1" applyBorder="1" applyAlignment="1">
      <alignment wrapText="1"/>
    </xf>
    <xf numFmtId="0" fontId="0" fillId="0" borderId="10" xfId="0" applyBorder="1"/>
    <xf numFmtId="0" fontId="4" fillId="0" borderId="11" xfId="0" applyFont="1" applyBorder="1"/>
    <xf numFmtId="0" fontId="4" fillId="0" borderId="12" xfId="0" applyFont="1" applyBorder="1" applyAlignment="1">
      <alignment horizontal="center" wrapText="1"/>
    </xf>
    <xf numFmtId="0" fontId="0" fillId="0" borderId="12" xfId="0" applyBorder="1"/>
    <xf numFmtId="0" fontId="0" fillId="0" borderId="13" xfId="0" applyBorder="1"/>
    <xf numFmtId="0" fontId="0" fillId="0" borderId="0" xfId="0" applyAlignment="1">
      <alignment horizontal="left" wrapText="1"/>
    </xf>
    <xf numFmtId="0" fontId="0" fillId="0" borderId="0" xfId="0" applyAlignment="1">
      <alignment horizontal="left" vertical="center"/>
    </xf>
    <xf numFmtId="0" fontId="0" fillId="0" borderId="0" xfId="0" applyAlignment="1">
      <alignment horizontal="left" vertical="center" wrapText="1"/>
    </xf>
    <xf numFmtId="0" fontId="5" fillId="2" borderId="3" xfId="0" applyFont="1" applyFill="1" applyBorder="1" applyAlignment="1">
      <alignment horizontal="left" vertical="center" wrapText="1"/>
    </xf>
    <xf numFmtId="0" fontId="0" fillId="0" borderId="0" xfId="0" applyAlignment="1">
      <alignment wrapText="1"/>
    </xf>
    <xf numFmtId="0" fontId="7" fillId="0" borderId="3" xfId="0" applyFont="1" applyBorder="1" applyAlignment="1">
      <alignment horizontal="center" vertical="center" wrapText="1"/>
    </xf>
    <xf numFmtId="0" fontId="5" fillId="0" borderId="0" xfId="0" applyFont="1" applyAlignment="1">
      <alignment wrapText="1"/>
    </xf>
    <xf numFmtId="0" fontId="0" fillId="0" borderId="0" xfId="0" applyAlignment="1">
      <alignment horizontal="center" vertical="center"/>
    </xf>
    <xf numFmtId="0" fontId="5" fillId="0" borderId="0" xfId="0" applyFont="1" applyAlignment="1">
      <alignment horizontal="center" wrapText="1"/>
    </xf>
    <xf numFmtId="0" fontId="0" fillId="0" borderId="0" xfId="0" applyAlignment="1">
      <alignment horizontal="center" wrapText="1"/>
    </xf>
    <xf numFmtId="0" fontId="5" fillId="0" borderId="3" xfId="0" applyFont="1" applyBorder="1" applyAlignment="1">
      <alignment horizontal="right"/>
    </xf>
    <xf numFmtId="0" fontId="11" fillId="0" borderId="0" xfId="0" applyFont="1" applyAlignment="1">
      <alignment horizontal="center"/>
    </xf>
    <xf numFmtId="0" fontId="5" fillId="0" borderId="14" xfId="0" applyFont="1" applyBorder="1" applyAlignment="1">
      <alignment horizontal="right"/>
    </xf>
    <xf numFmtId="0" fontId="11" fillId="0" borderId="0" xfId="0" applyFont="1" applyAlignment="1">
      <alignment horizontal="center" vertical="center"/>
    </xf>
    <xf numFmtId="0" fontId="11" fillId="0" borderId="15" xfId="0" applyFont="1" applyBorder="1"/>
    <xf numFmtId="0" fontId="11" fillId="0" borderId="0" xfId="0" applyFont="1"/>
    <xf numFmtId="164" fontId="11" fillId="0" borderId="0" xfId="0" applyNumberFormat="1" applyFont="1"/>
    <xf numFmtId="164" fontId="0" fillId="0" borderId="0" xfId="0" applyNumberFormat="1" applyAlignment="1">
      <alignment horizontal="left"/>
    </xf>
    <xf numFmtId="164" fontId="0" fillId="0" borderId="0" xfId="0" applyNumberFormat="1"/>
    <xf numFmtId="164" fontId="0" fillId="0" borderId="0" xfId="0" applyNumberFormat="1" applyAlignment="1">
      <alignment horizontal="center" wrapText="1"/>
    </xf>
    <xf numFmtId="10" fontId="11" fillId="0" borderId="0" xfId="0" applyNumberFormat="1" applyFont="1"/>
    <xf numFmtId="10" fontId="0" fillId="0" borderId="0" xfId="0" applyNumberFormat="1"/>
    <xf numFmtId="10" fontId="0" fillId="0" borderId="0" xfId="0" applyNumberFormat="1" applyAlignment="1">
      <alignment horizontal="center" wrapText="1"/>
    </xf>
    <xf numFmtId="0" fontId="0" fillId="0" borderId="0" xfId="0" applyAlignment="1">
      <alignment horizontal="center"/>
    </xf>
    <xf numFmtId="10" fontId="11" fillId="0" borderId="0" xfId="0" applyNumberFormat="1" applyFont="1" applyAlignment="1">
      <alignment horizontal="center"/>
    </xf>
    <xf numFmtId="164" fontId="11" fillId="0" borderId="0" xfId="0" applyNumberFormat="1" applyFont="1" applyAlignment="1">
      <alignment horizontal="center"/>
    </xf>
    <xf numFmtId="10" fontId="0" fillId="0" borderId="0" xfId="0" applyNumberFormat="1" applyAlignment="1">
      <alignment horizontal="center"/>
    </xf>
    <xf numFmtId="0" fontId="5" fillId="0" borderId="0" xfId="0" applyFont="1" applyAlignment="1">
      <alignment horizontal="center" vertical="center"/>
    </xf>
    <xf numFmtId="0" fontId="15" fillId="0" borderId="0" xfId="0" applyFont="1" applyAlignment="1">
      <alignment horizontal="center" vertical="center" wrapText="1"/>
    </xf>
    <xf numFmtId="10" fontId="5" fillId="0" borderId="0" xfId="0" applyNumberFormat="1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10" fontId="16" fillId="0" borderId="16" xfId="0" applyNumberFormat="1" applyFont="1" applyBorder="1" applyAlignment="1">
      <alignment horizontal="center" wrapText="1"/>
    </xf>
    <xf numFmtId="165" fontId="11" fillId="0" borderId="0" xfId="0" applyNumberFormat="1" applyFont="1" applyAlignment="1">
      <alignment horizontal="center"/>
    </xf>
    <xf numFmtId="165" fontId="0" fillId="0" borderId="0" xfId="0" applyNumberFormat="1"/>
    <xf numFmtId="165" fontId="0" fillId="0" borderId="0" xfId="0" applyNumberFormat="1" applyAlignment="1">
      <alignment horizontal="center" wrapText="1"/>
    </xf>
    <xf numFmtId="0" fontId="16" fillId="0" borderId="16" xfId="0" applyFont="1" applyBorder="1" applyAlignment="1">
      <alignment horizontal="center" wrapText="1"/>
    </xf>
    <xf numFmtId="0" fontId="5" fillId="0" borderId="0" xfId="0" applyFont="1" applyAlignment="1">
      <alignment horizontal="center"/>
    </xf>
    <xf numFmtId="0" fontId="14" fillId="0" borderId="0" xfId="1" applyAlignment="1">
      <alignment horizontal="center" vertical="top" wrapText="1" readingOrder="1"/>
    </xf>
    <xf numFmtId="0" fontId="4" fillId="0" borderId="12" xfId="0" applyFont="1" applyBorder="1"/>
    <xf numFmtId="0" fontId="5" fillId="0" borderId="1" xfId="0" applyFont="1" applyBorder="1" applyAlignment="1">
      <alignment horizontal="right"/>
    </xf>
    <xf numFmtId="0" fontId="9" fillId="0" borderId="0" xfId="0" applyFont="1" applyAlignment="1">
      <alignment vertical="center"/>
    </xf>
    <xf numFmtId="0" fontId="1" fillId="0" borderId="3" xfId="0" applyFont="1" applyBorder="1" applyAlignment="1">
      <alignment wrapText="1"/>
    </xf>
    <xf numFmtId="0" fontId="7" fillId="0" borderId="0" xfId="0" applyFont="1"/>
    <xf numFmtId="0" fontId="1" fillId="0" borderId="0" xfId="0" applyFont="1" applyAlignment="1">
      <alignment horizontal="center" vertical="center" wrapText="1"/>
    </xf>
    <xf numFmtId="10" fontId="17" fillId="7" borderId="0" xfId="2" applyNumberFormat="1" applyBorder="1" applyAlignment="1">
      <alignment horizontal="center" wrapText="1"/>
    </xf>
    <xf numFmtId="0" fontId="0" fillId="0" borderId="0" xfId="0" applyBorder="1" applyAlignment="1">
      <alignment vertical="center" wrapText="1"/>
    </xf>
    <xf numFmtId="44" fontId="19" fillId="0" borderId="0" xfId="3" applyFont="1" applyFill="1" applyBorder="1" applyAlignment="1">
      <alignment vertical="center" wrapText="1"/>
    </xf>
    <xf numFmtId="10" fontId="0" fillId="0" borderId="0" xfId="0" applyNumberFormat="1" applyBorder="1" applyAlignment="1">
      <alignment horizontal="center" vertical="center" wrapText="1"/>
    </xf>
    <xf numFmtId="10" fontId="0" fillId="0" borderId="0" xfId="0" applyNumberFormat="1" applyBorder="1" applyAlignment="1">
      <alignment vertical="center" wrapText="1"/>
    </xf>
    <xf numFmtId="14" fontId="0" fillId="0" borderId="0" xfId="0" applyNumberFormat="1" applyBorder="1" applyAlignment="1">
      <alignment vertical="center" wrapText="1"/>
    </xf>
    <xf numFmtId="44" fontId="19" fillId="0" borderId="0" xfId="3" applyFont="1" applyBorder="1" applyAlignment="1">
      <alignment vertical="center" wrapText="1"/>
    </xf>
    <xf numFmtId="0" fontId="14" fillId="0" borderId="0" xfId="0" applyFont="1" applyBorder="1" applyAlignment="1">
      <alignment vertical="center" wrapText="1"/>
    </xf>
    <xf numFmtId="44" fontId="0" fillId="0" borderId="0" xfId="0" applyNumberFormat="1"/>
    <xf numFmtId="38" fontId="0" fillId="0" borderId="0" xfId="0" applyNumberFormat="1"/>
    <xf numFmtId="0" fontId="0" fillId="0" borderId="0" xfId="0" applyFill="1" applyBorder="1" applyAlignment="1">
      <alignment horizontal="center"/>
    </xf>
    <xf numFmtId="0" fontId="0" fillId="0" borderId="0" xfId="0" applyFill="1" applyBorder="1" applyAlignment="1">
      <alignment horizontal="left" vertical="center"/>
    </xf>
    <xf numFmtId="0" fontId="0" fillId="0" borderId="0" xfId="0" applyFill="1" applyBorder="1" applyAlignment="1">
      <alignment horizontal="left" vertical="center" wrapText="1"/>
    </xf>
    <xf numFmtId="8" fontId="0" fillId="0" borderId="0" xfId="0" applyNumberFormat="1" applyFill="1" applyBorder="1" applyAlignment="1">
      <alignment horizontal="left" vertical="center"/>
    </xf>
    <xf numFmtId="9" fontId="0" fillId="0" borderId="0" xfId="0" applyNumberFormat="1" applyFill="1" applyBorder="1" applyAlignment="1">
      <alignment horizontal="left" vertical="center"/>
    </xf>
    <xf numFmtId="165" fontId="0" fillId="0" borderId="0" xfId="0" applyNumberFormat="1" applyFill="1" applyBorder="1" applyAlignment="1">
      <alignment horizontal="left" vertical="center"/>
    </xf>
    <xf numFmtId="10" fontId="0" fillId="0" borderId="0" xfId="0" applyNumberFormat="1" applyFill="1" applyBorder="1" applyAlignment="1">
      <alignment horizontal="left" vertical="center"/>
    </xf>
    <xf numFmtId="165" fontId="0" fillId="0" borderId="0" xfId="0" applyNumberFormat="1" applyFill="1" applyBorder="1" applyAlignment="1">
      <alignment horizontal="left" vertical="center" wrapText="1"/>
    </xf>
    <xf numFmtId="165" fontId="0" fillId="0" borderId="0" xfId="0" applyNumberFormat="1" applyFill="1" applyBorder="1"/>
    <xf numFmtId="8" fontId="0" fillId="0" borderId="0" xfId="0" applyNumberFormat="1" applyFill="1" applyBorder="1" applyAlignment="1">
      <alignment horizontal="left" vertical="center" wrapText="1"/>
    </xf>
    <xf numFmtId="9" fontId="0" fillId="0" borderId="0" xfId="0" applyNumberFormat="1" applyFill="1" applyBorder="1" applyAlignment="1">
      <alignment horizontal="left" vertical="center" wrapText="1"/>
    </xf>
    <xf numFmtId="0" fontId="8" fillId="0" borderId="3" xfId="0" applyFont="1" applyBorder="1" applyAlignment="1">
      <alignment horizontal="center" vertical="center" wrapText="1"/>
    </xf>
    <xf numFmtId="164" fontId="7" fillId="0" borderId="3" xfId="0" applyNumberFormat="1" applyFont="1" applyBorder="1" applyAlignment="1">
      <alignment horizontal="center" vertical="center" wrapText="1"/>
    </xf>
    <xf numFmtId="49" fontId="9" fillId="0" borderId="3" xfId="0" applyNumberFormat="1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14" fontId="0" fillId="0" borderId="1" xfId="0" applyNumberFormat="1" applyBorder="1" applyProtection="1">
      <protection locked="0"/>
    </xf>
    <xf numFmtId="0" fontId="0" fillId="0" borderId="5" xfId="0" applyBorder="1" applyProtection="1">
      <protection locked="0"/>
    </xf>
    <xf numFmtId="0" fontId="0" fillId="0" borderId="2" xfId="0" applyBorder="1"/>
    <xf numFmtId="0" fontId="0" fillId="0" borderId="1" xfId="0" applyBorder="1" applyProtection="1">
      <protection locked="0"/>
    </xf>
    <xf numFmtId="0" fontId="0" fillId="0" borderId="5" xfId="0" applyBorder="1"/>
    <xf numFmtId="0" fontId="12" fillId="0" borderId="0" xfId="0" applyFont="1" applyAlignment="1">
      <alignment horizontal="center"/>
    </xf>
    <xf numFmtId="0" fontId="13" fillId="0" borderId="0" xfId="0" applyFont="1" applyAlignment="1">
      <alignment horizontal="center"/>
    </xf>
    <xf numFmtId="0" fontId="15" fillId="0" borderId="6" xfId="0" applyFont="1" applyBorder="1" applyAlignment="1">
      <alignment horizontal="center" wrapText="1"/>
    </xf>
    <xf numFmtId="0" fontId="15" fillId="0" borderId="7" xfId="0" applyFont="1" applyBorder="1" applyAlignment="1">
      <alignment horizontal="center" wrapText="1"/>
    </xf>
    <xf numFmtId="0" fontId="15" fillId="0" borderId="7" xfId="0" applyFont="1" applyBorder="1"/>
    <xf numFmtId="0" fontId="15" fillId="0" borderId="8" xfId="0" applyFont="1" applyBorder="1"/>
    <xf numFmtId="0" fontId="10" fillId="0" borderId="6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0" fillId="0" borderId="8" xfId="0" applyBorder="1" applyAlignment="1">
      <alignment wrapText="1"/>
    </xf>
    <xf numFmtId="0" fontId="5" fillId="0" borderId="9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0" fillId="0" borderId="10" xfId="0" applyBorder="1" applyAlignment="1">
      <alignment wrapText="1"/>
    </xf>
    <xf numFmtId="0" fontId="5" fillId="0" borderId="11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0" fillId="0" borderId="13" xfId="0" applyBorder="1" applyAlignment="1">
      <alignment wrapText="1"/>
    </xf>
    <xf numFmtId="0" fontId="1" fillId="0" borderId="0" xfId="0" applyFont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0" fillId="0" borderId="4" xfId="0" applyBorder="1" applyAlignment="1">
      <alignment horizontal="right"/>
    </xf>
    <xf numFmtId="0" fontId="9" fillId="0" borderId="0" xfId="0" applyFont="1" applyAlignment="1">
      <alignment horizontal="center" vertical="center" wrapText="1"/>
    </xf>
    <xf numFmtId="0" fontId="9" fillId="0" borderId="15" xfId="0" applyFont="1" applyBorder="1" applyAlignment="1">
      <alignment horizontal="center" vertical="center" wrapText="1"/>
    </xf>
    <xf numFmtId="0" fontId="11" fillId="4" borderId="9" xfId="0" applyFont="1" applyFill="1" applyBorder="1" applyAlignment="1">
      <alignment horizontal="center" vertical="center"/>
    </xf>
    <xf numFmtId="0" fontId="11" fillId="4" borderId="0" xfId="0" applyFont="1" applyFill="1" applyAlignment="1">
      <alignment horizontal="center" vertical="center"/>
    </xf>
    <xf numFmtId="14" fontId="5" fillId="0" borderId="1" xfId="0" applyNumberFormat="1" applyFont="1" applyBorder="1" applyAlignment="1">
      <alignment horizontal="right"/>
    </xf>
    <xf numFmtId="10" fontId="5" fillId="0" borderId="6" xfId="0" applyNumberFormat="1" applyFon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165" fontId="5" fillId="0" borderId="8" xfId="0" applyNumberFormat="1" applyFont="1" applyBorder="1" applyAlignment="1">
      <alignment horizontal="center" vertical="center" wrapText="1"/>
    </xf>
    <xf numFmtId="165" fontId="0" fillId="0" borderId="13" xfId="0" applyNumberFormat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2" xfId="0" applyBorder="1" applyAlignment="1">
      <alignment horizontal="center"/>
    </xf>
    <xf numFmtId="0" fontId="5" fillId="0" borderId="1" xfId="0" applyFont="1" applyBorder="1" applyAlignment="1">
      <alignment horizontal="right"/>
    </xf>
    <xf numFmtId="0" fontId="11" fillId="6" borderId="9" xfId="0" applyFont="1" applyFill="1" applyBorder="1" applyAlignment="1">
      <alignment horizontal="center" vertical="center"/>
    </xf>
    <xf numFmtId="0" fontId="11" fillId="6" borderId="0" xfId="0" applyFont="1" applyFill="1" applyAlignment="1">
      <alignment horizontal="center" vertical="center"/>
    </xf>
    <xf numFmtId="0" fontId="5" fillId="5" borderId="1" xfId="0" applyFont="1" applyFill="1" applyBorder="1" applyAlignment="1">
      <alignment horizontal="center"/>
    </xf>
    <xf numFmtId="0" fontId="5" fillId="5" borderId="5" xfId="0" applyFont="1" applyFill="1" applyBorder="1" applyAlignment="1">
      <alignment horizontal="center"/>
    </xf>
    <xf numFmtId="0" fontId="5" fillId="5" borderId="2" xfId="0" applyFont="1" applyFill="1" applyBorder="1" applyAlignment="1">
      <alignment horizontal="center"/>
    </xf>
    <xf numFmtId="0" fontId="5" fillId="0" borderId="5" xfId="0" applyFont="1" applyBorder="1" applyAlignment="1">
      <alignment horizontal="right"/>
    </xf>
    <xf numFmtId="0" fontId="5" fillId="0" borderId="2" xfId="0" applyFont="1" applyBorder="1" applyAlignment="1">
      <alignment horizontal="right"/>
    </xf>
    <xf numFmtId="10" fontId="5" fillId="0" borderId="8" xfId="0" applyNumberFormat="1" applyFont="1" applyBorder="1" applyAlignment="1">
      <alignment horizontal="center" vertical="center" wrapText="1"/>
    </xf>
    <xf numFmtId="10" fontId="5" fillId="0" borderId="13" xfId="0" applyNumberFormat="1" applyFont="1" applyBorder="1" applyAlignment="1">
      <alignment horizontal="center" vertical="center" wrapText="1"/>
    </xf>
    <xf numFmtId="10" fontId="5" fillId="0" borderId="11" xfId="0" applyNumberFormat="1" applyFont="1" applyBorder="1" applyAlignment="1">
      <alignment horizontal="center" vertical="center" wrapText="1"/>
    </xf>
    <xf numFmtId="8" fontId="7" fillId="0" borderId="3" xfId="0" applyNumberFormat="1" applyFont="1" applyFill="1" applyBorder="1" applyAlignment="1">
      <alignment horizontal="center" vertical="center" wrapText="1"/>
    </xf>
    <xf numFmtId="38" fontId="7" fillId="0" borderId="3" xfId="0" applyNumberFormat="1" applyFont="1" applyBorder="1" applyAlignment="1">
      <alignment horizontal="center" vertical="center" wrapText="1"/>
    </xf>
  </cellXfs>
  <cellStyles count="4">
    <cellStyle name="Accent6" xfId="2" builtinId="49"/>
    <cellStyle name="Currency" xfId="3" builtinId="4"/>
    <cellStyle name="Normal" xfId="0" builtinId="0"/>
    <cellStyle name="Normal 2" xfId="1" xr:uid="{00000000-0005-0000-0000-000001000000}"/>
  </cellStyles>
  <dxfs count="20">
    <dxf>
      <numFmt numFmtId="14" formatCode="0.00%"/>
    </dxf>
    <dxf>
      <numFmt numFmtId="14" formatCode="0.00%"/>
    </dxf>
    <dxf>
      <numFmt numFmtId="14" formatCode="0.00%"/>
    </dxf>
    <dxf>
      <numFmt numFmtId="14" formatCode="0.00%"/>
    </dxf>
    <dxf>
      <numFmt numFmtId="14" formatCode="0.00%"/>
      <alignment horizontal="center" vertical="bottom" textRotation="0" indent="0" justifyLastLine="0" shrinkToFit="0" readingOrder="0"/>
    </dxf>
    <dxf>
      <numFmt numFmtId="164" formatCode="&quot;$&quot;#,##0.00"/>
    </dxf>
    <dxf>
      <alignment horizontal="center" vertical="center" textRotation="0" indent="0" justifyLastLine="0" shrinkToFit="0" readingOrder="0"/>
    </dxf>
    <dxf>
      <alignment horizontal="general" vertical="bottom" textRotation="0" wrapText="1" indent="0" justifyLastLine="0" shrinkToFit="0" readingOrder="0"/>
    </dxf>
    <dxf>
      <numFmt numFmtId="165" formatCode="mm/dd/yy;@"/>
    </dxf>
    <dxf>
      <alignment horizontal="center" vertical="bottom" textRotation="0" indent="0" justifyLastLine="0" shrinkToFit="0" readingOrder="0"/>
    </dxf>
    <dxf>
      <numFmt numFmtId="165" formatCode="mm/dd/yy;@"/>
    </dxf>
    <dxf>
      <numFmt numFmtId="165" formatCode="mm/dd/yy;@"/>
    </dxf>
    <dxf>
      <numFmt numFmtId="165" formatCode="mm/dd/yy;@"/>
    </dxf>
    <dxf>
      <numFmt numFmtId="14" formatCode="0.00%"/>
    </dxf>
    <dxf>
      <numFmt numFmtId="165" formatCode="mm/dd/yy;@"/>
    </dxf>
    <dxf>
      <numFmt numFmtId="14" formatCode="0.00%"/>
    </dxf>
    <dxf>
      <numFmt numFmtId="14" formatCode="0.00%"/>
    </dxf>
    <dxf>
      <numFmt numFmtId="164" formatCode="&quot;$&quot;#,##0.00"/>
    </dxf>
    <dxf>
      <alignment horizontal="center" textRotation="0" indent="0" justifyLastLine="0" shrinkToFit="0" readingOrder="0"/>
    </dxf>
    <dxf>
      <alignment vertical="bottom" textRotation="0" wrapText="1" justifyLastLine="0" shrinkToFit="0" readingOrder="0"/>
    </dxf>
  </dxfs>
  <tableStyles count="0" defaultTableStyle="TableStyleMedium2" defaultPivotStyle="PivotStyleLight16"/>
  <colors>
    <mruColors>
      <color rgb="FFFCD5B4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10/relationships/person" Target="persons/perso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10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checked="Checked" lockText="1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657225</xdr:colOff>
          <xdr:row>3</xdr:row>
          <xdr:rowOff>209550</xdr:rowOff>
        </xdr:from>
        <xdr:to>
          <xdr:col>10</xdr:col>
          <xdr:colOff>762000</xdr:colOff>
          <xdr:row>3</xdr:row>
          <xdr:rowOff>400050</xdr:rowOff>
        </xdr:to>
        <xdr:sp macro="" textlink="">
          <xdr:nvSpPr>
            <xdr:cNvPr id="1044" name="Check Box 20" hidden="1">
              <a:extLst>
                <a:ext uri="{63B3BB69-23CF-44E3-9099-C40C66FF867C}">
                  <a14:compatExt spid="_x0000_s1044"/>
                </a:ext>
                <a:ext uri="{FF2B5EF4-FFF2-40B4-BE49-F238E27FC236}">
                  <a16:creationId xmlns:a16="http://schemas.microsoft.com/office/drawing/2014/main" id="{00000000-0008-0000-0000-00001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January 1 - March 31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266700</xdr:colOff>
          <xdr:row>3</xdr:row>
          <xdr:rowOff>180975</xdr:rowOff>
        </xdr:from>
        <xdr:to>
          <xdr:col>13</xdr:col>
          <xdr:colOff>628650</xdr:colOff>
          <xdr:row>3</xdr:row>
          <xdr:rowOff>361950</xdr:rowOff>
        </xdr:to>
        <xdr:sp macro="" textlink="">
          <xdr:nvSpPr>
            <xdr:cNvPr id="1045" name="Check Box 21" hidden="1">
              <a:extLst>
                <a:ext uri="{63B3BB69-23CF-44E3-9099-C40C66FF867C}">
                  <a14:compatExt spid="_x0000_s1045"/>
                </a:ext>
                <a:ext uri="{FF2B5EF4-FFF2-40B4-BE49-F238E27FC236}">
                  <a16:creationId xmlns:a16="http://schemas.microsoft.com/office/drawing/2014/main" id="{00000000-0008-0000-0000-00001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April 1 - June 30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657225</xdr:colOff>
          <xdr:row>4</xdr:row>
          <xdr:rowOff>152400</xdr:rowOff>
        </xdr:from>
        <xdr:to>
          <xdr:col>10</xdr:col>
          <xdr:colOff>781050</xdr:colOff>
          <xdr:row>4</xdr:row>
          <xdr:rowOff>485775</xdr:rowOff>
        </xdr:to>
        <xdr:sp macro="" textlink="">
          <xdr:nvSpPr>
            <xdr:cNvPr id="1046" name="Check Box 22" hidden="1">
              <a:extLst>
                <a:ext uri="{63B3BB69-23CF-44E3-9099-C40C66FF867C}">
                  <a14:compatExt spid="_x0000_s1046"/>
                </a:ext>
                <a:ext uri="{FF2B5EF4-FFF2-40B4-BE49-F238E27FC236}">
                  <a16:creationId xmlns:a16="http://schemas.microsoft.com/office/drawing/2014/main" id="{00000000-0008-0000-0000-00001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July 1 - September 30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276225</xdr:colOff>
          <xdr:row>4</xdr:row>
          <xdr:rowOff>152400</xdr:rowOff>
        </xdr:from>
        <xdr:to>
          <xdr:col>13</xdr:col>
          <xdr:colOff>1047750</xdr:colOff>
          <xdr:row>4</xdr:row>
          <xdr:rowOff>485775</xdr:rowOff>
        </xdr:to>
        <xdr:sp macro="" textlink="">
          <xdr:nvSpPr>
            <xdr:cNvPr id="1047" name="Check Box 23" hidden="1">
              <a:extLst>
                <a:ext uri="{63B3BB69-23CF-44E3-9099-C40C66FF867C}">
                  <a14:compatExt spid="_x0000_s1047"/>
                </a:ext>
                <a:ext uri="{FF2B5EF4-FFF2-40B4-BE49-F238E27FC236}">
                  <a16:creationId xmlns:a16="http://schemas.microsoft.com/office/drawing/2014/main" id="{00000000-0008-0000-0000-00001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October 1 - December 31</a:t>
              </a:r>
            </a:p>
          </xdr:txBody>
        </xdr:sp>
        <xdr:clientData/>
      </xdr:twoCellAnchor>
    </mc:Choice>
    <mc:Fallback/>
  </mc:AlternateContent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0000000}" name="Table2" displayName="Table2" ref="A7:O36" totalsRowShown="0" headerRowDxfId="19">
  <tableColumns count="15">
    <tableColumn id="1" xr3:uid="{00000000-0010-0000-0000-000001000000}" name="#" dataDxfId="18"/>
    <tableColumn id="2" xr3:uid="{00000000-0010-0000-0000-000002000000}" name="Contract Number"/>
    <tableColumn id="4" xr3:uid="{00000000-0010-0000-0000-000004000000}" name="Project Name"/>
    <tableColumn id="5" xr3:uid="{00000000-0010-0000-0000-000005000000}" name="Prime Contractor"/>
    <tableColumn id="9" xr3:uid="{00000000-0010-0000-0000-000009000000}" name="Prime Contractor Contact Information_x000a_Email/Phone #"/>
    <tableColumn id="3" xr3:uid="{00000000-0010-0000-0000-000003000000}" name="Contract Value ($)" dataDxfId="17"/>
    <tableColumn id="6" xr3:uid="{00000000-0010-0000-0000-000006000000}" name="Original MWBE Goal" dataDxfId="16"/>
    <tableColumn id="7" xr3:uid="{00000000-0010-0000-0000-000007000000}" name="Revised MWBE Goal" dataDxfId="15"/>
    <tableColumn id="16" xr3:uid="{00000000-0010-0000-0000-000010000000}" name="Date Received" dataDxfId="14"/>
    <tableColumn id="10" xr3:uid="{00000000-0010-0000-0000-00000A000000}" name="Pending at AG/AU, Rejected by AG/AU, or Submitted to Chamber" dataDxfId="13"/>
    <tableColumn id="13" xr3:uid="{00000000-0010-0000-0000-00000D000000}" name="Date Rejected or Submitted to Chamber" dataDxfId="12"/>
    <tableColumn id="17" xr3:uid="{00000000-0010-0000-0000-000011000000}" name="Approved/_x000a_Rejected by Chamber or _x000a_Pending at Chamber" dataDxfId="11"/>
    <tableColumn id="11" xr3:uid="{00000000-0010-0000-0000-00000B000000}" name="Date Approved or Rejected by Chamber" dataDxfId="10"/>
    <tableColumn id="8" xr3:uid="{00000000-0010-0000-0000-000008000000}" name="NYS Region under which contract work is performed" dataDxfId="9"/>
    <tableColumn id="12" xr3:uid="{3F0CE158-D513-427D-9810-0E23D1217071}" name="Comments" dataDxfId="8"/>
  </tableColumns>
  <tableStyleInfo name="TableStyleMedium6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1000000}" name="Table3" displayName="Table3" ref="A7:N17" totalsRowShown="0" headerRowDxfId="7">
  <tableColumns count="14">
    <tableColumn id="1" xr3:uid="{00000000-0010-0000-0100-000001000000}" name="#" dataDxfId="6"/>
    <tableColumn id="2" xr3:uid="{00000000-0010-0000-0100-000002000000}" name="Contract Number"/>
    <tableColumn id="11" xr3:uid="{00000000-0010-0000-0100-00000B000000}" name="Project Name"/>
    <tableColumn id="7" xr3:uid="{00000000-0010-0000-0100-000007000000}" name="Prime Contractor"/>
    <tableColumn id="8" xr3:uid="{00000000-0010-0000-0100-000008000000}" name="Prime Contractor Contact Information"/>
    <tableColumn id="6" xr3:uid="{00000000-0010-0000-0100-000006000000}" name="MWBE Vendor Name"/>
    <tableColumn id="3" xr3:uid="{00000000-0010-0000-0100-000003000000}" name="Contract Value ($)" dataDxfId="5"/>
    <tableColumn id="4" xr3:uid="{00000000-0010-0000-0100-000004000000}" name="Starting MWBE Goal" dataDxfId="4"/>
    <tableColumn id="5" xr3:uid="{00000000-0010-0000-0100-000005000000}" name="Final MWBE Goal" dataDxfId="3"/>
    <tableColumn id="10" xr3:uid="{00000000-0010-0000-0100-00000A000000}" name="Date Liquidated Damages Assessed" dataDxfId="2"/>
    <tableColumn id="13" xr3:uid="{CC342C66-2442-4621-AA86-894A5BA62997}" name="Value of Liquidated Damages" dataDxfId="1"/>
    <tableColumn id="14" xr3:uid="{A1AA1755-91DA-45FC-B3AF-10581E177707}" name="Reason for Liquidated Damages" dataDxfId="0"/>
    <tableColumn id="9" xr3:uid="{00000000-0010-0000-0100-000009000000}" name="NYS Region under which contract work is performed"/>
    <tableColumn id="12" xr3:uid="{AC5C86F6-C70E-4C3B-ACC2-F5890F06DEA5}" name="Comments"/>
  </tableColumns>
  <tableStyleInfo name="TableStyleMedium14"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7" Type="http://schemas.openxmlformats.org/officeDocument/2006/relationships/ctrlProp" Target="../ctrlProps/ctrlProp4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5" Type="http://schemas.openxmlformats.org/officeDocument/2006/relationships/ctrlProp" Target="../ctrlProps/ctrlProp2.xml"/><Relationship Id="rId4" Type="http://schemas.openxmlformats.org/officeDocument/2006/relationships/ctrlProp" Target="../ctrlProps/ctrlProp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16"/>
  <sheetViews>
    <sheetView showGridLines="0" topLeftCell="A5" zoomScaleNormal="100" workbookViewId="0">
      <selection activeCell="F19" sqref="F19"/>
    </sheetView>
  </sheetViews>
  <sheetFormatPr defaultRowHeight="15" x14ac:dyDescent="0.25"/>
  <cols>
    <col min="1" max="1" width="6.140625" customWidth="1"/>
    <col min="2" max="2" width="14.85546875" bestFit="1" customWidth="1"/>
    <col min="3" max="6" width="13.28515625" customWidth="1"/>
    <col min="7" max="7" width="13.42578125" customWidth="1"/>
    <col min="8" max="8" width="16.85546875" customWidth="1"/>
    <col min="9" max="9" width="13.85546875" customWidth="1"/>
    <col min="10" max="10" width="17" customWidth="1"/>
    <col min="11" max="11" width="13.42578125" customWidth="1"/>
    <col min="12" max="12" width="15.5703125" customWidth="1"/>
    <col min="13" max="13" width="12" customWidth="1"/>
    <col min="14" max="14" width="19.7109375" customWidth="1"/>
    <col min="15" max="15" width="14.140625" style="21" customWidth="1"/>
    <col min="16" max="16" width="14.42578125" customWidth="1"/>
    <col min="17" max="17" width="16.28515625" customWidth="1"/>
  </cols>
  <sheetData>
    <row r="1" spans="1:20" ht="26.25" x14ac:dyDescent="0.4">
      <c r="A1" s="91" t="s">
        <v>112</v>
      </c>
      <c r="B1" s="92"/>
      <c r="C1" s="92"/>
      <c r="D1" s="92"/>
      <c r="E1" s="92"/>
      <c r="F1" s="92"/>
      <c r="G1" s="92"/>
      <c r="H1" s="92"/>
      <c r="I1" s="92"/>
      <c r="J1" s="92"/>
      <c r="K1" s="92"/>
      <c r="L1" s="92"/>
      <c r="M1" s="92"/>
      <c r="N1" s="92"/>
    </row>
    <row r="2" spans="1:20" ht="15.75" thickBot="1" x14ac:dyDescent="0.3"/>
    <row r="3" spans="1:20" ht="60.75" customHeight="1" x14ac:dyDescent="0.35">
      <c r="A3" s="97" t="s">
        <v>76</v>
      </c>
      <c r="B3" s="98"/>
      <c r="C3" s="98"/>
      <c r="D3" s="98"/>
      <c r="E3" s="98"/>
      <c r="F3" s="98"/>
      <c r="G3" s="98"/>
      <c r="H3" s="99"/>
      <c r="I3" s="1"/>
      <c r="J3" s="93" t="s">
        <v>6</v>
      </c>
      <c r="K3" s="94"/>
      <c r="L3" s="95"/>
      <c r="M3" s="95"/>
      <c r="N3" s="96"/>
      <c r="O3" s="45" t="s">
        <v>178</v>
      </c>
    </row>
    <row r="4" spans="1:20" ht="52.5" customHeight="1" x14ac:dyDescent="0.35">
      <c r="A4" s="100"/>
      <c r="B4" s="101"/>
      <c r="C4" s="101"/>
      <c r="D4" s="101"/>
      <c r="E4" s="101"/>
      <c r="F4" s="101"/>
      <c r="G4" s="101"/>
      <c r="H4" s="102"/>
      <c r="I4" s="10"/>
      <c r="J4" s="11"/>
      <c r="K4" s="10"/>
      <c r="L4" s="1"/>
      <c r="N4" s="12"/>
    </row>
    <row r="5" spans="1:20" ht="69.75" customHeight="1" thickBot="1" x14ac:dyDescent="0.4">
      <c r="A5" s="103"/>
      <c r="B5" s="104"/>
      <c r="C5" s="104"/>
      <c r="D5" s="104"/>
      <c r="E5" s="104"/>
      <c r="F5" s="104"/>
      <c r="G5" s="104"/>
      <c r="H5" s="105"/>
      <c r="I5" s="2"/>
      <c r="J5" s="13"/>
      <c r="K5" s="55"/>
      <c r="L5" s="14"/>
      <c r="M5" s="15"/>
      <c r="N5" s="16"/>
    </row>
    <row r="6" spans="1:20" ht="17.25" customHeight="1" x14ac:dyDescent="0.35">
      <c r="A6" s="57"/>
      <c r="B6" s="109" t="s">
        <v>166</v>
      </c>
      <c r="C6" s="109"/>
      <c r="D6" s="109"/>
      <c r="E6" s="109"/>
      <c r="F6" s="109"/>
      <c r="G6" s="109"/>
      <c r="H6" s="109"/>
      <c r="I6" s="109"/>
      <c r="J6" s="2"/>
      <c r="K6" s="2"/>
      <c r="L6" s="1"/>
    </row>
    <row r="7" spans="1:20" ht="32.25" customHeight="1" x14ac:dyDescent="0.35">
      <c r="A7" s="10"/>
      <c r="B7" s="110"/>
      <c r="C7" s="110"/>
      <c r="D7" s="110"/>
      <c r="E7" s="110"/>
      <c r="F7" s="110"/>
      <c r="G7" s="110"/>
      <c r="H7" s="110"/>
      <c r="I7" s="110"/>
      <c r="J7" s="10"/>
      <c r="K7" s="10"/>
      <c r="L7" s="10"/>
    </row>
    <row r="8" spans="1:20" s="59" customFormat="1" ht="182.25" customHeight="1" x14ac:dyDescent="0.25">
      <c r="A8" s="58"/>
      <c r="B8" s="22" t="s">
        <v>164</v>
      </c>
      <c r="C8" s="22" t="s">
        <v>168</v>
      </c>
      <c r="D8" s="22" t="s">
        <v>169</v>
      </c>
      <c r="E8" s="22" t="s">
        <v>170</v>
      </c>
      <c r="F8" s="22" t="s">
        <v>171</v>
      </c>
      <c r="G8" s="22" t="s">
        <v>172</v>
      </c>
      <c r="H8" s="22" t="s">
        <v>167</v>
      </c>
      <c r="I8" s="22" t="s">
        <v>162</v>
      </c>
      <c r="J8" s="22" t="s">
        <v>163</v>
      </c>
      <c r="K8" s="22" t="s">
        <v>165</v>
      </c>
      <c r="L8" s="22" t="s">
        <v>0</v>
      </c>
      <c r="M8" s="22" t="s">
        <v>114</v>
      </c>
      <c r="N8" s="22" t="s">
        <v>136</v>
      </c>
      <c r="O8" s="22" t="s">
        <v>5</v>
      </c>
      <c r="P8" s="22" t="s">
        <v>68</v>
      </c>
      <c r="Q8" s="22" t="s">
        <v>69</v>
      </c>
      <c r="T8" s="60"/>
    </row>
    <row r="9" spans="1:20" s="85" customFormat="1" ht="36.75" customHeight="1" x14ac:dyDescent="0.25">
      <c r="A9" s="82" t="s">
        <v>4</v>
      </c>
      <c r="B9" s="132">
        <v>1218132.82</v>
      </c>
      <c r="C9" s="133">
        <v>43</v>
      </c>
      <c r="D9" s="133">
        <v>24</v>
      </c>
      <c r="E9" s="83">
        <v>167134.92000000001</v>
      </c>
      <c r="F9" s="83">
        <v>89395.34</v>
      </c>
      <c r="G9" s="22">
        <v>0</v>
      </c>
      <c r="H9" s="22">
        <v>0</v>
      </c>
      <c r="I9" s="22">
        <v>0</v>
      </c>
      <c r="J9" s="22" t="s">
        <v>118</v>
      </c>
      <c r="K9" s="22">
        <v>0</v>
      </c>
      <c r="L9" s="22">
        <v>8</v>
      </c>
      <c r="M9" s="83">
        <v>7368.75</v>
      </c>
      <c r="N9" s="22">
        <v>2</v>
      </c>
      <c r="O9" s="22">
        <v>2</v>
      </c>
      <c r="P9" s="22" t="s">
        <v>117</v>
      </c>
      <c r="Q9" s="84"/>
    </row>
    <row r="10" spans="1:20" s="6" customFormat="1" ht="22.5" x14ac:dyDescent="0.3">
      <c r="A10" s="7"/>
      <c r="C10" s="8"/>
      <c r="D10" s="8"/>
      <c r="E10" s="8"/>
      <c r="F10" s="8"/>
      <c r="I10" s="8"/>
      <c r="O10" s="23"/>
    </row>
    <row r="12" spans="1:20" ht="21.75" customHeight="1" x14ac:dyDescent="0.25">
      <c r="A12" s="106" t="s">
        <v>1</v>
      </c>
      <c r="B12" s="107"/>
      <c r="C12" s="89" t="s">
        <v>217</v>
      </c>
      <c r="D12" s="87"/>
      <c r="E12" s="87"/>
      <c r="F12" s="87"/>
      <c r="G12" s="90"/>
      <c r="H12" s="88"/>
      <c r="I12" s="3"/>
      <c r="J12" s="3"/>
      <c r="K12" s="3"/>
      <c r="L12" s="3"/>
    </row>
    <row r="13" spans="1:20" ht="15.75" x14ac:dyDescent="0.25">
      <c r="A13" s="4"/>
      <c r="B13" s="5"/>
      <c r="C13" s="3"/>
      <c r="D13" s="3"/>
      <c r="E13" s="3"/>
      <c r="F13" s="3"/>
      <c r="G13" s="3"/>
      <c r="H13" s="3"/>
      <c r="I13" s="3"/>
      <c r="J13" s="3"/>
      <c r="K13" s="3"/>
      <c r="L13" s="3"/>
    </row>
    <row r="14" spans="1:20" ht="20.25" customHeight="1" x14ac:dyDescent="0.25">
      <c r="A14" s="106" t="s">
        <v>2</v>
      </c>
      <c r="B14" s="108"/>
      <c r="C14" s="89" t="s">
        <v>228</v>
      </c>
      <c r="D14" s="87"/>
      <c r="E14" s="87"/>
      <c r="F14" s="87"/>
      <c r="G14" s="90"/>
      <c r="H14" s="88"/>
      <c r="I14" s="3"/>
      <c r="J14" s="3"/>
      <c r="K14" s="3"/>
      <c r="L14" s="3"/>
    </row>
    <row r="15" spans="1:20" ht="15.75" x14ac:dyDescent="0.25">
      <c r="A15" s="4"/>
      <c r="B15" s="5"/>
      <c r="C15" s="3"/>
      <c r="D15" s="3"/>
      <c r="E15" s="3"/>
      <c r="F15" s="3"/>
      <c r="G15" s="3"/>
      <c r="H15" s="3"/>
      <c r="I15" s="3"/>
      <c r="J15" s="3"/>
      <c r="K15" s="3"/>
      <c r="L15" s="3"/>
    </row>
    <row r="16" spans="1:20" ht="19.5" customHeight="1" x14ac:dyDescent="0.25">
      <c r="A16" s="4"/>
      <c r="B16" s="9" t="s">
        <v>3</v>
      </c>
      <c r="C16" s="86">
        <v>46035</v>
      </c>
      <c r="D16" s="87"/>
      <c r="E16" s="87"/>
      <c r="F16" s="87"/>
      <c r="G16" s="88"/>
      <c r="H16" s="3"/>
      <c r="I16" s="3"/>
      <c r="J16" s="3"/>
      <c r="K16" s="3"/>
      <c r="L16" s="3"/>
    </row>
  </sheetData>
  <mergeCells count="9">
    <mergeCell ref="C16:G16"/>
    <mergeCell ref="C12:H12"/>
    <mergeCell ref="C14:H14"/>
    <mergeCell ref="A1:N1"/>
    <mergeCell ref="J3:N3"/>
    <mergeCell ref="A3:H5"/>
    <mergeCell ref="A12:B12"/>
    <mergeCell ref="A14:B14"/>
    <mergeCell ref="B6:I7"/>
  </mergeCells>
  <printOptions horizontalCentered="1"/>
  <pageMargins left="0" right="0" top="0.75" bottom="0.75" header="0.3" footer="0.3"/>
  <pageSetup paperSize="5" scale="72" orientation="landscape" r:id="rId1"/>
  <headerFooter>
    <oddFooter>&amp;LAGAU MWBE Enhanced Integrated Reporting Form rev5.2022&amp;R&amp;8Revised May 2022</oddFooter>
  </headerFooter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44" r:id="rId4" name="Check Box 20">
              <controlPr defaultSize="0" autoFill="0" autoLine="0" autoPict="0">
                <anchor moveWithCells="1">
                  <from>
                    <xdr:col>9</xdr:col>
                    <xdr:colOff>657225</xdr:colOff>
                    <xdr:row>3</xdr:row>
                    <xdr:rowOff>209550</xdr:rowOff>
                  </from>
                  <to>
                    <xdr:col>10</xdr:col>
                    <xdr:colOff>762000</xdr:colOff>
                    <xdr:row>3</xdr:row>
                    <xdr:rowOff>400050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5" r:id="rId5" name="Check Box 21">
              <controlPr defaultSize="0" autoFill="0" autoLine="0" autoPict="0">
                <anchor moveWithCells="1">
                  <from>
                    <xdr:col>12</xdr:col>
                    <xdr:colOff>266700</xdr:colOff>
                    <xdr:row>3</xdr:row>
                    <xdr:rowOff>180975</xdr:rowOff>
                  </from>
                  <to>
                    <xdr:col>13</xdr:col>
                    <xdr:colOff>628650</xdr:colOff>
                    <xdr:row>3</xdr:row>
                    <xdr:rowOff>361950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6" r:id="rId6" name="Check Box 22">
              <controlPr defaultSize="0" autoFill="0" autoLine="0" autoPict="0">
                <anchor moveWithCells="1">
                  <from>
                    <xdr:col>9</xdr:col>
                    <xdr:colOff>657225</xdr:colOff>
                    <xdr:row>4</xdr:row>
                    <xdr:rowOff>152400</xdr:rowOff>
                  </from>
                  <to>
                    <xdr:col>10</xdr:col>
                    <xdr:colOff>781050</xdr:colOff>
                    <xdr:row>4</xdr:row>
                    <xdr:rowOff>485775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7" r:id="rId7" name="Check Box 23">
              <controlPr defaultSize="0" autoFill="0" autoLine="0" autoPict="0">
                <anchor moveWithCells="1">
                  <from>
                    <xdr:col>12</xdr:col>
                    <xdr:colOff>276225</xdr:colOff>
                    <xdr:row>4</xdr:row>
                    <xdr:rowOff>152400</xdr:rowOff>
                  </from>
                  <to>
                    <xdr:col>13</xdr:col>
                    <xdr:colOff>1047750</xdr:colOff>
                    <xdr:row>4</xdr:row>
                    <xdr:rowOff>485775</xdr:rowOff>
                  </to>
                </anchor>
              </controlPr>
            </control>
          </mc:Choice>
        </mc:AlternateContent>
      </controls>
    </mc:Choice>
  </mc:AlternateContent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xr:uid="{00000000-0002-0000-0000-000001000000}">
          <x14:formula1>
            <xm:f>Sheet2!$E$1:$E$4</xm:f>
          </x14:formula1>
          <xm:sqref>P9</xm:sqref>
        </x14:dataValidation>
        <x14:dataValidation type="list" allowBlank="1" showInputMessage="1" showErrorMessage="1" xr:uid="{00000000-0002-0000-0000-000002000000}">
          <x14:formula1>
            <xm:f>Sheet2!$I$1:$I$20</xm:f>
          </x14:formula1>
          <xm:sqref>O3</xm:sqref>
        </x14:dataValidation>
        <x14:dataValidation type="list" allowBlank="1" showInputMessage="1" showErrorMessage="1" xr:uid="{00000000-0002-0000-0000-000000000000}">
          <x14:formula1>
            <xm:f>Sheet2!$A$1:$A$98</xm:f>
          </x14:formula1>
          <xm:sqref>A3:H5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O36"/>
  <sheetViews>
    <sheetView zoomScale="90" zoomScaleNormal="90" workbookViewId="0">
      <selection activeCell="D17" sqref="D17"/>
    </sheetView>
  </sheetViews>
  <sheetFormatPr defaultRowHeight="15" x14ac:dyDescent="0.25"/>
  <cols>
    <col min="1" max="1" width="3" style="40" bestFit="1" customWidth="1"/>
    <col min="2" max="2" width="18.7109375" customWidth="1"/>
    <col min="3" max="3" width="27.28515625" customWidth="1"/>
    <col min="4" max="4" width="24.42578125" customWidth="1"/>
    <col min="5" max="5" width="24.140625" customWidth="1"/>
    <col min="6" max="6" width="21.5703125" style="35" customWidth="1"/>
    <col min="7" max="8" width="10.85546875" style="38" customWidth="1"/>
    <col min="9" max="9" width="14.85546875" style="50" customWidth="1"/>
    <col min="10" max="10" width="24.140625" style="38" customWidth="1"/>
    <col min="11" max="11" width="15.7109375" style="50" customWidth="1"/>
    <col min="12" max="12" width="24.5703125" style="50" customWidth="1"/>
    <col min="13" max="13" width="17.42578125" style="50" customWidth="1"/>
    <col min="14" max="14" width="22.7109375" style="40" customWidth="1"/>
    <col min="15" max="15" width="22" customWidth="1"/>
  </cols>
  <sheetData>
    <row r="1" spans="1:15" ht="39" customHeight="1" x14ac:dyDescent="0.25">
      <c r="A1" s="111" t="s">
        <v>113</v>
      </c>
      <c r="B1" s="112"/>
      <c r="C1" s="112"/>
      <c r="D1" s="112"/>
      <c r="E1" s="112"/>
      <c r="F1" s="112"/>
      <c r="G1" s="112"/>
      <c r="H1" s="112"/>
      <c r="I1" s="112"/>
      <c r="J1" s="112"/>
      <c r="K1" s="112"/>
      <c r="L1" s="112"/>
      <c r="M1" s="112"/>
      <c r="N1" s="112"/>
      <c r="O1" s="112"/>
    </row>
    <row r="2" spans="1:15" ht="19.5" thickBot="1" x14ac:dyDescent="0.35">
      <c r="A2" s="28"/>
      <c r="B2" s="28"/>
      <c r="C2" s="28"/>
      <c r="D2" s="28"/>
      <c r="E2" s="28"/>
      <c r="F2" s="42"/>
      <c r="G2" s="41"/>
      <c r="H2" s="41"/>
      <c r="I2" s="49"/>
      <c r="J2" s="41"/>
      <c r="K2" s="49"/>
      <c r="L2" s="49"/>
      <c r="M2" s="49"/>
      <c r="N2" s="28"/>
    </row>
    <row r="3" spans="1:15" ht="24" customHeight="1" x14ac:dyDescent="0.25">
      <c r="B3" s="27" t="s">
        <v>108</v>
      </c>
      <c r="C3" s="118" t="s">
        <v>76</v>
      </c>
      <c r="D3" s="119"/>
      <c r="E3" s="120"/>
      <c r="H3" s="114" t="s">
        <v>178</v>
      </c>
      <c r="I3" s="116" t="s">
        <v>134</v>
      </c>
      <c r="J3" s="46"/>
    </row>
    <row r="4" spans="1:15" ht="24" customHeight="1" thickBot="1" x14ac:dyDescent="0.3">
      <c r="B4" s="27" t="s">
        <v>107</v>
      </c>
      <c r="C4" s="121" t="s">
        <v>217</v>
      </c>
      <c r="D4" s="90"/>
      <c r="E4" s="88"/>
      <c r="H4" s="115"/>
      <c r="I4" s="117"/>
      <c r="J4" s="47"/>
    </row>
    <row r="5" spans="1:15" ht="24" customHeight="1" x14ac:dyDescent="0.25">
      <c r="B5" s="27" t="s">
        <v>106</v>
      </c>
      <c r="C5" s="113">
        <v>46028</v>
      </c>
      <c r="D5" s="90"/>
      <c r="E5" s="88"/>
    </row>
    <row r="7" spans="1:15" s="21" customFormat="1" ht="45" x14ac:dyDescent="0.25">
      <c r="A7" s="26" t="s">
        <v>105</v>
      </c>
      <c r="B7" s="26" t="s">
        <v>140</v>
      </c>
      <c r="C7" s="26" t="s">
        <v>141</v>
      </c>
      <c r="D7" s="26" t="s">
        <v>104</v>
      </c>
      <c r="E7" s="26" t="s">
        <v>142</v>
      </c>
      <c r="F7" s="36" t="s">
        <v>109</v>
      </c>
      <c r="G7" s="39" t="s">
        <v>110</v>
      </c>
      <c r="H7" s="39" t="s">
        <v>111</v>
      </c>
      <c r="I7" s="51" t="s">
        <v>144</v>
      </c>
      <c r="J7" s="39" t="s">
        <v>177</v>
      </c>
      <c r="K7" s="51" t="s">
        <v>149</v>
      </c>
      <c r="L7" s="26" t="s">
        <v>176</v>
      </c>
      <c r="M7" s="51" t="s">
        <v>150</v>
      </c>
      <c r="N7" s="25" t="s">
        <v>100</v>
      </c>
      <c r="O7" s="26" t="s">
        <v>69</v>
      </c>
    </row>
    <row r="8" spans="1:15" ht="150" x14ac:dyDescent="0.25">
      <c r="A8" s="71">
        <v>1</v>
      </c>
      <c r="B8" s="72" t="s">
        <v>218</v>
      </c>
      <c r="C8" s="73" t="s">
        <v>219</v>
      </c>
      <c r="D8" s="72" t="s">
        <v>220</v>
      </c>
      <c r="E8" s="73" t="s">
        <v>221</v>
      </c>
      <c r="F8" s="74">
        <v>49766</v>
      </c>
      <c r="G8" s="75">
        <v>0.3</v>
      </c>
      <c r="H8" s="75">
        <v>0</v>
      </c>
      <c r="I8" s="76">
        <v>45957</v>
      </c>
      <c r="J8" s="77" t="s">
        <v>148</v>
      </c>
      <c r="K8" s="76">
        <v>45957</v>
      </c>
      <c r="L8" s="78" t="s">
        <v>222</v>
      </c>
      <c r="M8" s="76">
        <v>45957</v>
      </c>
      <c r="N8" s="73" t="s">
        <v>175</v>
      </c>
      <c r="O8" s="79"/>
    </row>
    <row r="9" spans="1:15" ht="60" x14ac:dyDescent="0.25">
      <c r="A9" s="71">
        <v>2</v>
      </c>
      <c r="B9" s="73" t="s">
        <v>223</v>
      </c>
      <c r="C9" s="73" t="s">
        <v>224</v>
      </c>
      <c r="D9" s="73" t="s">
        <v>225</v>
      </c>
      <c r="E9" s="73" t="s">
        <v>226</v>
      </c>
      <c r="F9" s="80">
        <v>48000</v>
      </c>
      <c r="G9" s="81">
        <v>0.3</v>
      </c>
      <c r="H9" s="81">
        <v>0</v>
      </c>
      <c r="I9" s="78">
        <v>45980</v>
      </c>
      <c r="J9" s="77" t="s">
        <v>148</v>
      </c>
      <c r="K9" s="78">
        <v>45981</v>
      </c>
      <c r="L9" s="78" t="s">
        <v>222</v>
      </c>
      <c r="M9" s="78">
        <v>45982</v>
      </c>
      <c r="N9" s="73" t="s">
        <v>227</v>
      </c>
      <c r="O9" s="79"/>
    </row>
    <row r="10" spans="1:15" x14ac:dyDescent="0.25">
      <c r="A10" s="40">
        <v>3</v>
      </c>
      <c r="O10" s="50"/>
    </row>
    <row r="11" spans="1:15" x14ac:dyDescent="0.25">
      <c r="A11" s="40">
        <v>4</v>
      </c>
      <c r="O11" s="50"/>
    </row>
    <row r="12" spans="1:15" x14ac:dyDescent="0.25">
      <c r="A12" s="40">
        <v>5</v>
      </c>
      <c r="O12" s="50"/>
    </row>
    <row r="13" spans="1:15" x14ac:dyDescent="0.25">
      <c r="A13" s="40">
        <v>6</v>
      </c>
      <c r="O13" s="50"/>
    </row>
    <row r="14" spans="1:15" x14ac:dyDescent="0.25">
      <c r="A14" s="40">
        <v>7</v>
      </c>
      <c r="B14" s="24"/>
      <c r="C14" s="24"/>
      <c r="O14" s="50"/>
    </row>
    <row r="15" spans="1:15" x14ac:dyDescent="0.25">
      <c r="A15" s="40">
        <v>8</v>
      </c>
      <c r="O15" s="50"/>
    </row>
    <row r="16" spans="1:15" x14ac:dyDescent="0.25">
      <c r="A16" s="40">
        <v>9</v>
      </c>
      <c r="O16" s="50"/>
    </row>
    <row r="17" spans="1:15" x14ac:dyDescent="0.25">
      <c r="A17" s="40">
        <v>10</v>
      </c>
      <c r="O17" s="50"/>
    </row>
    <row r="18" spans="1:15" x14ac:dyDescent="0.25">
      <c r="A18" s="40">
        <v>11</v>
      </c>
      <c r="O18" s="50"/>
    </row>
    <row r="19" spans="1:15" x14ac:dyDescent="0.25">
      <c r="A19" s="40">
        <v>12</v>
      </c>
      <c r="O19" s="50"/>
    </row>
    <row r="20" spans="1:15" x14ac:dyDescent="0.25">
      <c r="A20" s="40">
        <v>13</v>
      </c>
      <c r="O20" s="50"/>
    </row>
    <row r="21" spans="1:15" x14ac:dyDescent="0.25">
      <c r="A21" s="40">
        <v>14</v>
      </c>
      <c r="O21" s="50"/>
    </row>
    <row r="22" spans="1:15" x14ac:dyDescent="0.25">
      <c r="A22" s="40">
        <v>15</v>
      </c>
      <c r="O22" s="50"/>
    </row>
    <row r="23" spans="1:15" x14ac:dyDescent="0.25">
      <c r="A23" s="40">
        <v>16</v>
      </c>
      <c r="O23" s="50"/>
    </row>
    <row r="24" spans="1:15" x14ac:dyDescent="0.25">
      <c r="A24" s="40">
        <v>17</v>
      </c>
      <c r="O24" s="50"/>
    </row>
    <row r="25" spans="1:15" x14ac:dyDescent="0.25">
      <c r="A25" s="40">
        <v>18</v>
      </c>
      <c r="O25" s="50"/>
    </row>
    <row r="26" spans="1:15" x14ac:dyDescent="0.25">
      <c r="A26" s="40">
        <v>19</v>
      </c>
      <c r="O26" s="50"/>
    </row>
    <row r="27" spans="1:15" x14ac:dyDescent="0.25">
      <c r="A27" s="40">
        <v>20</v>
      </c>
      <c r="O27" s="50"/>
    </row>
    <row r="28" spans="1:15" x14ac:dyDescent="0.25">
      <c r="A28" s="40">
        <v>21</v>
      </c>
      <c r="O28" s="50"/>
    </row>
    <row r="29" spans="1:15" x14ac:dyDescent="0.25">
      <c r="A29" s="40">
        <v>22</v>
      </c>
      <c r="O29" s="50"/>
    </row>
    <row r="30" spans="1:15" x14ac:dyDescent="0.25">
      <c r="A30" s="40">
        <v>23</v>
      </c>
      <c r="O30" s="50"/>
    </row>
    <row r="31" spans="1:15" x14ac:dyDescent="0.25">
      <c r="A31" s="40">
        <v>24</v>
      </c>
      <c r="O31" s="50"/>
    </row>
    <row r="32" spans="1:15" x14ac:dyDescent="0.25">
      <c r="A32" s="40">
        <v>25</v>
      </c>
      <c r="O32" s="50"/>
    </row>
    <row r="33" spans="1:15" x14ac:dyDescent="0.25">
      <c r="A33" s="40">
        <v>26</v>
      </c>
      <c r="O33" s="50"/>
    </row>
    <row r="34" spans="1:15" x14ac:dyDescent="0.25">
      <c r="A34" s="40">
        <v>27</v>
      </c>
      <c r="O34" s="50"/>
    </row>
    <row r="35" spans="1:15" x14ac:dyDescent="0.25">
      <c r="A35" s="40">
        <v>28</v>
      </c>
      <c r="O35" s="50"/>
    </row>
    <row r="36" spans="1:15" x14ac:dyDescent="0.25">
      <c r="A36" s="40">
        <v>29</v>
      </c>
      <c r="O36" s="50"/>
    </row>
  </sheetData>
  <mergeCells count="6">
    <mergeCell ref="A1:O1"/>
    <mergeCell ref="C5:E5"/>
    <mergeCell ref="H3:H4"/>
    <mergeCell ref="I3:I4"/>
    <mergeCell ref="C3:E3"/>
    <mergeCell ref="C4:E4"/>
  </mergeCells>
  <printOptions horizontalCentered="1"/>
  <pageMargins left="0" right="0" top="0.75" bottom="0.75" header="0.3" footer="0.3"/>
  <pageSetup paperSize="5" orientation="landscape" verticalDpi="2" r:id="rId1"/>
  <headerFooter>
    <oddFooter>&amp;LAGAU MWBE Enhanced Integrated Reporting Form rev5.2022</oddFooter>
  </headerFooter>
  <tableParts count="1">
    <tablePart r:id="rId2"/>
  </tableParts>
  <extLst>
    <ext xmlns:x14="http://schemas.microsoft.com/office/spreadsheetml/2009/9/main" uri="{CCE6A557-97BC-4b89-ADB6-D9C93CAAB3DF}">
      <x14:dataValidations xmlns:xm="http://schemas.microsoft.com/office/excel/2006/main" count="7">
        <x14:dataValidation type="list" allowBlank="1" showInputMessage="1" showErrorMessage="1" xr:uid="{00000000-0002-0000-0100-000001000000}">
          <x14:formula1>
            <xm:f>Sheet2!$G$1:$G$12</xm:f>
          </x14:formula1>
          <xm:sqref>N10:N36</xm:sqref>
        </x14:dataValidation>
        <x14:dataValidation type="list" allowBlank="1" showInputMessage="1" showErrorMessage="1" xr:uid="{00000000-0002-0000-0100-000002000000}">
          <x14:formula1>
            <xm:f>Sheet2!$C$1:$C$5</xm:f>
          </x14:formula1>
          <xm:sqref>I3:J4</xm:sqref>
        </x14:dataValidation>
        <x14:dataValidation type="list" allowBlank="1" showInputMessage="1" showErrorMessage="1" xr:uid="{00000000-0002-0000-0100-000003000000}">
          <x14:formula1>
            <xm:f>Sheet2!$I$1:$I$6</xm:f>
          </x14:formula1>
          <xm:sqref>H3:J4</xm:sqref>
        </x14:dataValidation>
        <x14:dataValidation type="list" allowBlank="1" showInputMessage="1" showErrorMessage="1" xr:uid="{00000000-0002-0000-0100-000004000000}">
          <x14:formula1>
            <xm:f>Sheet2!$K$1:$K$4</xm:f>
          </x14:formula1>
          <xm:sqref>J10:J38</xm:sqref>
        </x14:dataValidation>
        <x14:dataValidation type="list" allowBlank="1" showInputMessage="1" showErrorMessage="1" xr:uid="{00000000-0002-0000-0100-000005000000}">
          <x14:formula1>
            <xm:f>Sheet2!$M$1:$M$3</xm:f>
          </x14:formula1>
          <xm:sqref>L37:L38</xm:sqref>
        </x14:dataValidation>
        <x14:dataValidation type="list" allowBlank="1" showInputMessage="1" showErrorMessage="1" xr:uid="{00000000-0002-0000-0100-000006000000}">
          <x14:formula1>
            <xm:f>Sheet2!$M$1:$M$6</xm:f>
          </x14:formula1>
          <xm:sqref>L10:L36</xm:sqref>
        </x14:dataValidation>
        <x14:dataValidation type="list" allowBlank="1" showInputMessage="1" showErrorMessage="1" xr:uid="{00000000-0002-0000-0100-000000000000}">
          <x14:formula1>
            <xm:f>Sheet2!$A$1:$A$98</xm:f>
          </x14:formula1>
          <xm:sqref>C3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N17"/>
  <sheetViews>
    <sheetView tabSelected="1" zoomScaleNormal="100" workbookViewId="0">
      <selection activeCell="D19" sqref="D19"/>
    </sheetView>
  </sheetViews>
  <sheetFormatPr defaultRowHeight="15" x14ac:dyDescent="0.25"/>
  <cols>
    <col min="1" max="1" width="3" style="24" bestFit="1" customWidth="1"/>
    <col min="2" max="3" width="20.7109375" customWidth="1"/>
    <col min="4" max="4" width="20.140625" customWidth="1"/>
    <col min="5" max="5" width="24.7109375" customWidth="1"/>
    <col min="6" max="6" width="20.140625" customWidth="1"/>
    <col min="7" max="7" width="18.42578125" style="35" customWidth="1"/>
    <col min="8" max="8" width="15.85546875" style="43" customWidth="1"/>
    <col min="9" max="12" width="13.28515625" style="38" customWidth="1"/>
    <col min="13" max="13" width="21.7109375" customWidth="1"/>
    <col min="14" max="14" width="21" customWidth="1"/>
    <col min="15" max="15" width="16.28515625" customWidth="1"/>
  </cols>
  <sheetData>
    <row r="1" spans="1:14" ht="37.5" customHeight="1" x14ac:dyDescent="0.25">
      <c r="A1" s="122" t="s">
        <v>119</v>
      </c>
      <c r="B1" s="123"/>
      <c r="C1" s="123"/>
      <c r="D1" s="123"/>
      <c r="E1" s="123"/>
      <c r="F1" s="123"/>
      <c r="G1" s="123"/>
      <c r="H1" s="123"/>
      <c r="I1" s="123"/>
      <c r="J1" s="123"/>
      <c r="K1" s="123"/>
      <c r="L1" s="123"/>
      <c r="M1" s="123"/>
      <c r="N1" s="123"/>
    </row>
    <row r="2" spans="1:14" ht="18.75" customHeight="1" thickBot="1" x14ac:dyDescent="0.35">
      <c r="A2" s="30"/>
      <c r="B2" s="31"/>
      <c r="C2" s="31"/>
      <c r="D2" s="31"/>
      <c r="E2" s="31"/>
      <c r="F2" s="32"/>
      <c r="G2" s="33"/>
      <c r="H2" s="41"/>
      <c r="I2" s="37"/>
      <c r="J2" s="37"/>
      <c r="K2" s="37"/>
      <c r="L2" s="37"/>
      <c r="M2" s="32"/>
    </row>
    <row r="3" spans="1:14" ht="17.25" customHeight="1" x14ac:dyDescent="0.25">
      <c r="B3" s="29" t="s">
        <v>108</v>
      </c>
      <c r="C3" s="124" t="s">
        <v>76</v>
      </c>
      <c r="D3" s="125"/>
      <c r="E3" s="126"/>
      <c r="G3" s="34"/>
      <c r="H3" s="114" t="s">
        <v>178</v>
      </c>
      <c r="I3" s="129" t="s">
        <v>134</v>
      </c>
      <c r="J3" s="46"/>
      <c r="K3" s="46"/>
      <c r="L3" s="46"/>
    </row>
    <row r="4" spans="1:14" ht="17.25" customHeight="1" thickBot="1" x14ac:dyDescent="0.3">
      <c r="B4" s="56" t="s">
        <v>107</v>
      </c>
      <c r="C4" s="121" t="s">
        <v>217</v>
      </c>
      <c r="D4" s="127"/>
      <c r="E4" s="128"/>
      <c r="H4" s="131"/>
      <c r="I4" s="130"/>
      <c r="J4" s="47"/>
      <c r="K4" s="47"/>
      <c r="L4" s="47"/>
    </row>
    <row r="5" spans="1:14" ht="17.25" customHeight="1" x14ac:dyDescent="0.25">
      <c r="B5" s="56" t="s">
        <v>106</v>
      </c>
      <c r="C5" s="113">
        <v>46028</v>
      </c>
      <c r="D5" s="127"/>
      <c r="E5" s="128"/>
    </row>
    <row r="7" spans="1:14" s="21" customFormat="1" ht="60" x14ac:dyDescent="0.25">
      <c r="A7" s="26" t="s">
        <v>105</v>
      </c>
      <c r="B7" s="26" t="s">
        <v>140</v>
      </c>
      <c r="C7" s="26" t="s">
        <v>141</v>
      </c>
      <c r="D7" s="26" t="s">
        <v>104</v>
      </c>
      <c r="E7" s="26" t="s">
        <v>103</v>
      </c>
      <c r="F7" s="26" t="s">
        <v>115</v>
      </c>
      <c r="G7" s="36" t="s">
        <v>109</v>
      </c>
      <c r="H7" s="39" t="s">
        <v>102</v>
      </c>
      <c r="I7" s="39" t="s">
        <v>101</v>
      </c>
      <c r="J7" s="39" t="s">
        <v>143</v>
      </c>
      <c r="K7" s="39" t="s">
        <v>173</v>
      </c>
      <c r="L7" s="61" t="s">
        <v>174</v>
      </c>
      <c r="M7" s="25" t="s">
        <v>100</v>
      </c>
      <c r="N7" s="26" t="s">
        <v>69</v>
      </c>
    </row>
    <row r="8" spans="1:14" ht="45" x14ac:dyDescent="0.25">
      <c r="A8" s="24">
        <v>1</v>
      </c>
      <c r="B8" s="62" t="s">
        <v>183</v>
      </c>
      <c r="C8" s="62" t="s">
        <v>184</v>
      </c>
      <c r="D8" s="62" t="s">
        <v>185</v>
      </c>
      <c r="E8" s="62" t="s">
        <v>184</v>
      </c>
      <c r="F8" s="62" t="s">
        <v>153</v>
      </c>
      <c r="G8" s="63">
        <v>100000</v>
      </c>
      <c r="H8" s="64">
        <v>0.3</v>
      </c>
      <c r="I8" s="65">
        <v>0</v>
      </c>
      <c r="J8" s="66">
        <v>45931</v>
      </c>
      <c r="K8" s="67">
        <v>204</v>
      </c>
      <c r="L8" s="65" t="s">
        <v>186</v>
      </c>
      <c r="M8" s="62" t="s">
        <v>127</v>
      </c>
    </row>
    <row r="9" spans="1:14" ht="60" x14ac:dyDescent="0.25">
      <c r="A9" s="24">
        <v>2</v>
      </c>
      <c r="B9" s="62" t="s">
        <v>187</v>
      </c>
      <c r="C9" s="62" t="s">
        <v>188</v>
      </c>
      <c r="D9" s="62" t="s">
        <v>189</v>
      </c>
      <c r="E9" s="62" t="s">
        <v>190</v>
      </c>
      <c r="F9" s="62" t="s">
        <v>191</v>
      </c>
      <c r="G9" s="63">
        <v>40000</v>
      </c>
      <c r="H9" s="64">
        <v>0.3</v>
      </c>
      <c r="I9" s="65">
        <v>7.0000000000000007E-2</v>
      </c>
      <c r="J9" s="66">
        <v>45932</v>
      </c>
      <c r="K9" s="67">
        <v>67.760000000000005</v>
      </c>
      <c r="L9" s="65" t="s">
        <v>186</v>
      </c>
      <c r="M9" s="62" t="s">
        <v>127</v>
      </c>
    </row>
    <row r="10" spans="1:14" ht="45" x14ac:dyDescent="0.25">
      <c r="A10" s="24">
        <v>3</v>
      </c>
      <c r="B10" s="62" t="s">
        <v>192</v>
      </c>
      <c r="C10" s="68" t="s">
        <v>193</v>
      </c>
      <c r="D10" s="62" t="s">
        <v>194</v>
      </c>
      <c r="E10" s="62" t="s">
        <v>195</v>
      </c>
      <c r="F10" s="62" t="s">
        <v>196</v>
      </c>
      <c r="G10" s="63">
        <v>386095</v>
      </c>
      <c r="H10" s="64">
        <v>0.3</v>
      </c>
      <c r="I10" s="65">
        <v>0.22</v>
      </c>
      <c r="J10" s="66">
        <v>45933</v>
      </c>
      <c r="K10" s="67">
        <v>411.52</v>
      </c>
      <c r="L10" s="65" t="s">
        <v>186</v>
      </c>
      <c r="M10" s="62" t="s">
        <v>127</v>
      </c>
    </row>
    <row r="11" spans="1:14" ht="60" x14ac:dyDescent="0.25">
      <c r="A11" s="24">
        <v>4</v>
      </c>
      <c r="B11" s="62" t="s">
        <v>197</v>
      </c>
      <c r="C11" s="62" t="s">
        <v>184</v>
      </c>
      <c r="D11" s="62" t="s">
        <v>198</v>
      </c>
      <c r="E11" s="62" t="s">
        <v>184</v>
      </c>
      <c r="F11" s="62" t="s">
        <v>199</v>
      </c>
      <c r="G11" s="63">
        <v>218750</v>
      </c>
      <c r="H11" s="64">
        <v>0.3</v>
      </c>
      <c r="I11" s="65">
        <v>0.28000000000000003</v>
      </c>
      <c r="J11" s="66">
        <v>45939</v>
      </c>
      <c r="K11" s="67">
        <v>40.85</v>
      </c>
      <c r="L11" s="65" t="s">
        <v>186</v>
      </c>
      <c r="M11" s="62" t="s">
        <v>130</v>
      </c>
    </row>
    <row r="12" spans="1:14" ht="45" x14ac:dyDescent="0.25">
      <c r="A12" s="24">
        <v>5</v>
      </c>
      <c r="B12" s="62" t="s">
        <v>200</v>
      </c>
      <c r="C12" s="62" t="s">
        <v>184</v>
      </c>
      <c r="D12" s="62" t="s">
        <v>201</v>
      </c>
      <c r="E12" s="62" t="s">
        <v>184</v>
      </c>
      <c r="F12" s="62" t="s">
        <v>202</v>
      </c>
      <c r="G12" s="63">
        <v>175000</v>
      </c>
      <c r="H12" s="64">
        <v>0.3</v>
      </c>
      <c r="I12" s="65">
        <v>0.06</v>
      </c>
      <c r="J12" s="66">
        <v>45939</v>
      </c>
      <c r="K12" s="67">
        <v>120.02</v>
      </c>
      <c r="L12" s="65" t="s">
        <v>186</v>
      </c>
      <c r="M12" s="62" t="s">
        <v>130</v>
      </c>
    </row>
    <row r="13" spans="1:14" ht="30" x14ac:dyDescent="0.25">
      <c r="A13" s="24">
        <v>6</v>
      </c>
      <c r="B13" s="62" t="s">
        <v>203</v>
      </c>
      <c r="C13" s="62" t="s">
        <v>204</v>
      </c>
      <c r="D13" s="62" t="s">
        <v>205</v>
      </c>
      <c r="E13" s="62" t="s">
        <v>206</v>
      </c>
      <c r="F13" s="62" t="s">
        <v>153</v>
      </c>
      <c r="G13" s="63">
        <v>50000</v>
      </c>
      <c r="H13" s="64">
        <v>0.3</v>
      </c>
      <c r="I13" s="65">
        <v>0</v>
      </c>
      <c r="J13" s="66">
        <v>45947</v>
      </c>
      <c r="K13" s="67">
        <v>99.84</v>
      </c>
      <c r="L13" s="65" t="s">
        <v>186</v>
      </c>
      <c r="M13" s="62" t="s">
        <v>127</v>
      </c>
    </row>
    <row r="14" spans="1:14" ht="30" x14ac:dyDescent="0.25">
      <c r="A14" s="24">
        <v>7</v>
      </c>
      <c r="B14" s="62" t="s">
        <v>207</v>
      </c>
      <c r="C14" s="62" t="s">
        <v>208</v>
      </c>
      <c r="D14" s="62" t="s">
        <v>209</v>
      </c>
      <c r="E14" s="62" t="s">
        <v>210</v>
      </c>
      <c r="F14" s="62" t="s">
        <v>211</v>
      </c>
      <c r="G14" s="63">
        <v>52251</v>
      </c>
      <c r="H14" s="64">
        <v>0.3</v>
      </c>
      <c r="I14" s="65">
        <v>0.02</v>
      </c>
      <c r="J14" s="66">
        <v>45995</v>
      </c>
      <c r="K14" s="67">
        <v>163.76</v>
      </c>
      <c r="L14" s="65" t="s">
        <v>186</v>
      </c>
      <c r="M14" s="62" t="s">
        <v>130</v>
      </c>
    </row>
    <row r="15" spans="1:14" ht="45" x14ac:dyDescent="0.25">
      <c r="A15" s="24">
        <v>8</v>
      </c>
      <c r="B15" s="62" t="s">
        <v>212</v>
      </c>
      <c r="C15" s="62" t="s">
        <v>213</v>
      </c>
      <c r="D15" s="62" t="s">
        <v>214</v>
      </c>
      <c r="E15" s="62" t="s">
        <v>215</v>
      </c>
      <c r="F15" s="62" t="s">
        <v>216</v>
      </c>
      <c r="G15" s="63">
        <v>100000</v>
      </c>
      <c r="H15" s="64">
        <v>0.3</v>
      </c>
      <c r="I15" s="65">
        <v>0.21</v>
      </c>
      <c r="J15" s="66">
        <v>46017</v>
      </c>
      <c r="K15" s="67">
        <v>6261</v>
      </c>
      <c r="L15" s="65" t="s">
        <v>186</v>
      </c>
      <c r="M15" s="62" t="s">
        <v>123</v>
      </c>
    </row>
    <row r="16" spans="1:14" x14ac:dyDescent="0.25">
      <c r="A16" s="24">
        <v>9</v>
      </c>
    </row>
    <row r="17" spans="1:11" x14ac:dyDescent="0.25">
      <c r="A17" s="24">
        <v>10</v>
      </c>
      <c r="J17" s="70">
        <f>COUNT(J8:J15)</f>
        <v>8</v>
      </c>
      <c r="K17" s="69">
        <f>SUM(,K8:K16)</f>
        <v>7368.75</v>
      </c>
    </row>
  </sheetData>
  <mergeCells count="6">
    <mergeCell ref="A1:N1"/>
    <mergeCell ref="C3:E3"/>
    <mergeCell ref="C4:E4"/>
    <mergeCell ref="C5:E5"/>
    <mergeCell ref="I3:I4"/>
    <mergeCell ref="H3:H4"/>
  </mergeCells>
  <printOptions horizontalCentered="1"/>
  <pageMargins left="0.2" right="0.2" top="0.75" bottom="0.75" header="0.3" footer="0.3"/>
  <pageSetup paperSize="5" orientation="landscape" r:id="rId1"/>
  <headerFooter>
    <oddFooter>&amp;LAGAU MWBE Enhanced Integrated Reporting Form rev5.2022</oddFooter>
  </headerFooter>
  <tableParts count="1">
    <tablePart r:id="rId2"/>
  </tableParts>
  <extLst>
    <ext xmlns:x14="http://schemas.microsoft.com/office/spreadsheetml/2009/9/main" uri="{CCE6A557-97BC-4b89-ADB6-D9C93CAAB3DF}">
      <x14:dataValidations xmlns:xm="http://schemas.microsoft.com/office/excel/2006/main" count="4">
        <x14:dataValidation type="list" allowBlank="1" showInputMessage="1" showErrorMessage="1" xr:uid="{00000000-0002-0000-0200-000001000000}">
          <x14:formula1>
            <xm:f>Sheet2!$G$1:$G$13</xm:f>
          </x14:formula1>
          <xm:sqref>M16:M17</xm:sqref>
        </x14:dataValidation>
        <x14:dataValidation type="list" allowBlank="1" showInputMessage="1" showErrorMessage="1" xr:uid="{00000000-0002-0000-0200-000002000000}">
          <x14:formula1>
            <xm:f>Sheet2!$C$1:$C$5</xm:f>
          </x14:formula1>
          <xm:sqref>I3:L4</xm:sqref>
        </x14:dataValidation>
        <x14:dataValidation type="list" allowBlank="1" showInputMessage="1" showErrorMessage="1" xr:uid="{00000000-0002-0000-0200-000003000000}">
          <x14:formula1>
            <xm:f>Sheet2!$I$1:$I$6</xm:f>
          </x14:formula1>
          <xm:sqref>H3</xm:sqref>
        </x14:dataValidation>
        <x14:dataValidation type="list" allowBlank="1" showInputMessage="1" showErrorMessage="1" xr:uid="{00000000-0002-0000-0200-000000000000}">
          <x14:formula1>
            <xm:f>Sheet2!$A$1:$A$98</xm:f>
          </x14:formula1>
          <xm:sqref>C3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M98"/>
  <sheetViews>
    <sheetView workbookViewId="0">
      <selection activeCell="I16" sqref="I16"/>
    </sheetView>
  </sheetViews>
  <sheetFormatPr defaultRowHeight="15" x14ac:dyDescent="0.25"/>
  <cols>
    <col min="1" max="1" width="59.140625" customWidth="1"/>
    <col min="2" max="2" width="5.42578125" customWidth="1"/>
    <col min="3" max="3" width="26.85546875" style="40" customWidth="1"/>
    <col min="4" max="4" width="6.5703125" customWidth="1"/>
    <col min="5" max="5" width="27.5703125" style="40" customWidth="1"/>
    <col min="6" max="6" width="5.85546875" customWidth="1"/>
    <col min="7" max="7" width="20.28515625" style="40" customWidth="1"/>
    <col min="8" max="8" width="4.85546875" customWidth="1"/>
    <col min="9" max="9" width="26.7109375" style="40" customWidth="1"/>
    <col min="10" max="10" width="4.5703125" customWidth="1"/>
    <col min="11" max="11" width="22.42578125" style="40" customWidth="1"/>
    <col min="12" max="12" width="6.42578125" customWidth="1"/>
    <col min="13" max="13" width="19.28515625" customWidth="1"/>
    <col min="14" max="14" width="5.5703125" customWidth="1"/>
  </cols>
  <sheetData>
    <row r="1" spans="1:13" ht="30.75" customHeight="1" x14ac:dyDescent="0.25">
      <c r="A1" s="20" t="s">
        <v>137</v>
      </c>
      <c r="C1" s="25" t="s">
        <v>139</v>
      </c>
      <c r="E1" s="53" t="s">
        <v>154</v>
      </c>
      <c r="G1" s="53" t="s">
        <v>131</v>
      </c>
      <c r="I1" s="53" t="s">
        <v>138</v>
      </c>
      <c r="J1" s="44"/>
      <c r="K1" s="48" t="s">
        <v>155</v>
      </c>
      <c r="M1" s="52" t="s">
        <v>154</v>
      </c>
    </row>
    <row r="2" spans="1:13" ht="20.100000000000001" customHeight="1" x14ac:dyDescent="0.25">
      <c r="A2" s="17" t="s">
        <v>7</v>
      </c>
      <c r="C2" s="40" t="s">
        <v>132</v>
      </c>
      <c r="E2" s="40" t="s">
        <v>118</v>
      </c>
      <c r="G2" s="54" t="s">
        <v>120</v>
      </c>
      <c r="I2" s="40" t="s">
        <v>161</v>
      </c>
      <c r="K2" s="40" t="s">
        <v>145</v>
      </c>
      <c r="M2" s="40" t="s">
        <v>145</v>
      </c>
    </row>
    <row r="3" spans="1:13" ht="20.100000000000001" customHeight="1" x14ac:dyDescent="0.25">
      <c r="A3" s="17" t="s">
        <v>8</v>
      </c>
      <c r="C3" s="40" t="s">
        <v>133</v>
      </c>
      <c r="E3" s="40" t="s">
        <v>117</v>
      </c>
      <c r="G3" s="54" t="s">
        <v>121</v>
      </c>
      <c r="I3" s="40" t="s">
        <v>178</v>
      </c>
      <c r="K3" s="40" t="s">
        <v>147</v>
      </c>
      <c r="M3" s="40" t="s">
        <v>146</v>
      </c>
    </row>
    <row r="4" spans="1:13" ht="29.25" customHeight="1" x14ac:dyDescent="0.25">
      <c r="A4" s="17" t="s">
        <v>159</v>
      </c>
      <c r="C4" s="40" t="s">
        <v>134</v>
      </c>
      <c r="E4" s="40" t="s">
        <v>153</v>
      </c>
      <c r="G4" s="54" t="s">
        <v>122</v>
      </c>
      <c r="I4" s="40" t="s">
        <v>179</v>
      </c>
      <c r="K4" s="40" t="s">
        <v>148</v>
      </c>
      <c r="M4" s="40" t="s">
        <v>151</v>
      </c>
    </row>
    <row r="5" spans="1:13" ht="20.100000000000001" customHeight="1" x14ac:dyDescent="0.25">
      <c r="A5" s="17" t="s">
        <v>9</v>
      </c>
      <c r="C5" s="40" t="s">
        <v>135</v>
      </c>
      <c r="G5" s="54" t="s">
        <v>123</v>
      </c>
      <c r="I5" s="40" t="s">
        <v>180</v>
      </c>
      <c r="M5" s="40" t="s">
        <v>152</v>
      </c>
    </row>
    <row r="6" spans="1:13" ht="20.100000000000001" customHeight="1" x14ac:dyDescent="0.25">
      <c r="A6" s="17" t="s">
        <v>10</v>
      </c>
      <c r="G6" s="54" t="s">
        <v>124</v>
      </c>
      <c r="I6" s="40" t="s">
        <v>181</v>
      </c>
      <c r="M6" s="40" t="s">
        <v>153</v>
      </c>
    </row>
    <row r="7" spans="1:13" ht="20.100000000000001" customHeight="1" x14ac:dyDescent="0.25">
      <c r="A7" s="17" t="s">
        <v>11</v>
      </c>
      <c r="G7" s="54" t="s">
        <v>125</v>
      </c>
      <c r="I7" s="40" t="s">
        <v>182</v>
      </c>
    </row>
    <row r="8" spans="1:13" ht="20.100000000000001" customHeight="1" x14ac:dyDescent="0.25">
      <c r="A8" s="17" t="s">
        <v>12</v>
      </c>
      <c r="G8" s="54" t="s">
        <v>126</v>
      </c>
    </row>
    <row r="9" spans="1:13" ht="20.100000000000001" customHeight="1" x14ac:dyDescent="0.25">
      <c r="A9" s="17" t="s">
        <v>13</v>
      </c>
      <c r="G9" s="54" t="s">
        <v>127</v>
      </c>
    </row>
    <row r="10" spans="1:13" ht="20.100000000000001" customHeight="1" x14ac:dyDescent="0.25">
      <c r="A10" s="17" t="s">
        <v>14</v>
      </c>
      <c r="G10" s="54" t="s">
        <v>128</v>
      </c>
    </row>
    <row r="11" spans="1:13" ht="20.100000000000001" customHeight="1" x14ac:dyDescent="0.25">
      <c r="A11" s="17" t="s">
        <v>15</v>
      </c>
      <c r="G11" s="54" t="s">
        <v>129</v>
      </c>
    </row>
    <row r="12" spans="1:13" ht="20.100000000000001" customHeight="1" x14ac:dyDescent="0.25">
      <c r="A12" s="17" t="s">
        <v>16</v>
      </c>
      <c r="G12" s="54" t="s">
        <v>130</v>
      </c>
    </row>
    <row r="13" spans="1:13" ht="20.100000000000001" customHeight="1" x14ac:dyDescent="0.25">
      <c r="A13" s="17" t="s">
        <v>17</v>
      </c>
      <c r="G13" s="40" t="s">
        <v>175</v>
      </c>
    </row>
    <row r="14" spans="1:13" ht="20.100000000000001" customHeight="1" x14ac:dyDescent="0.25">
      <c r="A14" s="17" t="s">
        <v>18</v>
      </c>
    </row>
    <row r="15" spans="1:13" ht="20.100000000000001" customHeight="1" x14ac:dyDescent="0.25">
      <c r="A15" s="17" t="s">
        <v>19</v>
      </c>
    </row>
    <row r="16" spans="1:13" ht="20.100000000000001" customHeight="1" x14ac:dyDescent="0.25">
      <c r="A16" s="17" t="s">
        <v>71</v>
      </c>
    </row>
    <row r="17" spans="1:1" ht="20.100000000000001" customHeight="1" x14ac:dyDescent="0.25">
      <c r="A17" s="17" t="s">
        <v>73</v>
      </c>
    </row>
    <row r="18" spans="1:1" ht="20.100000000000001" customHeight="1" x14ac:dyDescent="0.25">
      <c r="A18" s="17" t="s">
        <v>75</v>
      </c>
    </row>
    <row r="19" spans="1:1" ht="20.100000000000001" customHeight="1" x14ac:dyDescent="0.25">
      <c r="A19" s="17" t="s">
        <v>77</v>
      </c>
    </row>
    <row r="20" spans="1:1" ht="20.100000000000001" customHeight="1" x14ac:dyDescent="0.25">
      <c r="A20" s="17" t="s">
        <v>80</v>
      </c>
    </row>
    <row r="21" spans="1:1" ht="20.100000000000001" customHeight="1" x14ac:dyDescent="0.25">
      <c r="A21" s="17" t="s">
        <v>20</v>
      </c>
    </row>
    <row r="22" spans="1:1" ht="20.100000000000001" customHeight="1" x14ac:dyDescent="0.25">
      <c r="A22" s="17" t="s">
        <v>82</v>
      </c>
    </row>
    <row r="23" spans="1:1" ht="20.100000000000001" customHeight="1" x14ac:dyDescent="0.25">
      <c r="A23" s="17" t="s">
        <v>86</v>
      </c>
    </row>
    <row r="24" spans="1:1" ht="20.100000000000001" customHeight="1" x14ac:dyDescent="0.25">
      <c r="A24" s="17" t="s">
        <v>90</v>
      </c>
    </row>
    <row r="25" spans="1:1" ht="20.100000000000001" customHeight="1" x14ac:dyDescent="0.25">
      <c r="A25" s="17" t="s">
        <v>21</v>
      </c>
    </row>
    <row r="26" spans="1:1" ht="20.100000000000001" customHeight="1" x14ac:dyDescent="0.25">
      <c r="A26" s="17" t="s">
        <v>95</v>
      </c>
    </row>
    <row r="27" spans="1:1" ht="20.100000000000001" customHeight="1" x14ac:dyDescent="0.25">
      <c r="A27" s="17" t="s">
        <v>96</v>
      </c>
    </row>
    <row r="28" spans="1:1" ht="20.100000000000001" customHeight="1" x14ac:dyDescent="0.25">
      <c r="A28" s="17" t="s">
        <v>98</v>
      </c>
    </row>
    <row r="29" spans="1:1" ht="20.100000000000001" customHeight="1" x14ac:dyDescent="0.25">
      <c r="A29" s="17" t="s">
        <v>22</v>
      </c>
    </row>
    <row r="30" spans="1:1" ht="20.100000000000001" customHeight="1" x14ac:dyDescent="0.25">
      <c r="A30" s="17" t="s">
        <v>72</v>
      </c>
    </row>
    <row r="31" spans="1:1" ht="20.100000000000001" customHeight="1" x14ac:dyDescent="0.25">
      <c r="A31" s="17" t="s">
        <v>76</v>
      </c>
    </row>
    <row r="32" spans="1:1" ht="20.100000000000001" customHeight="1" x14ac:dyDescent="0.25">
      <c r="A32" s="17" t="s">
        <v>156</v>
      </c>
    </row>
    <row r="33" spans="1:1" ht="20.100000000000001" customHeight="1" x14ac:dyDescent="0.25">
      <c r="A33" s="17" t="s">
        <v>83</v>
      </c>
    </row>
    <row r="34" spans="1:1" ht="20.100000000000001" customHeight="1" x14ac:dyDescent="0.25">
      <c r="A34" s="17" t="s">
        <v>84</v>
      </c>
    </row>
    <row r="35" spans="1:1" ht="20.100000000000001" customHeight="1" x14ac:dyDescent="0.25">
      <c r="A35" s="17" t="s">
        <v>89</v>
      </c>
    </row>
    <row r="36" spans="1:1" ht="20.100000000000001" customHeight="1" x14ac:dyDescent="0.25">
      <c r="A36" s="17" t="s">
        <v>93</v>
      </c>
    </row>
    <row r="37" spans="1:1" ht="20.100000000000001" customHeight="1" x14ac:dyDescent="0.25">
      <c r="A37" s="17" t="s">
        <v>23</v>
      </c>
    </row>
    <row r="38" spans="1:1" ht="20.100000000000001" customHeight="1" x14ac:dyDescent="0.25">
      <c r="A38" s="18" t="s">
        <v>24</v>
      </c>
    </row>
    <row r="39" spans="1:1" ht="20.100000000000001" customHeight="1" x14ac:dyDescent="0.25">
      <c r="A39" s="17" t="s">
        <v>25</v>
      </c>
    </row>
    <row r="40" spans="1:1" ht="20.100000000000001" customHeight="1" x14ac:dyDescent="0.25">
      <c r="A40" s="17" t="s">
        <v>26</v>
      </c>
    </row>
    <row r="41" spans="1:1" ht="20.100000000000001" customHeight="1" x14ac:dyDescent="0.25">
      <c r="A41" s="17" t="s">
        <v>27</v>
      </c>
    </row>
    <row r="42" spans="1:1" ht="20.100000000000001" customHeight="1" x14ac:dyDescent="0.25">
      <c r="A42" s="17" t="s">
        <v>28</v>
      </c>
    </row>
    <row r="43" spans="1:1" ht="20.100000000000001" customHeight="1" x14ac:dyDescent="0.25">
      <c r="A43" s="17" t="s">
        <v>29</v>
      </c>
    </row>
    <row r="44" spans="1:1" ht="20.100000000000001" customHeight="1" x14ac:dyDescent="0.25">
      <c r="A44" s="17" t="s">
        <v>30</v>
      </c>
    </row>
    <row r="45" spans="1:1" ht="19.5" customHeight="1" x14ac:dyDescent="0.25">
      <c r="A45" s="17" t="s">
        <v>157</v>
      </c>
    </row>
    <row r="46" spans="1:1" ht="20.25" customHeight="1" x14ac:dyDescent="0.25">
      <c r="A46" s="17" t="s">
        <v>31</v>
      </c>
    </row>
    <row r="47" spans="1:1" ht="20.100000000000001" customHeight="1" x14ac:dyDescent="0.25">
      <c r="A47" s="17" t="s">
        <v>32</v>
      </c>
    </row>
    <row r="48" spans="1:1" ht="20.100000000000001" customHeight="1" x14ac:dyDescent="0.25">
      <c r="A48" s="17" t="s">
        <v>33</v>
      </c>
    </row>
    <row r="49" spans="1:1" ht="20.100000000000001" customHeight="1" x14ac:dyDescent="0.25">
      <c r="A49" s="17" t="s">
        <v>34</v>
      </c>
    </row>
    <row r="50" spans="1:1" ht="20.100000000000001" customHeight="1" x14ac:dyDescent="0.25">
      <c r="A50" s="17" t="s">
        <v>35</v>
      </c>
    </row>
    <row r="51" spans="1:1" ht="20.100000000000001" customHeight="1" x14ac:dyDescent="0.25">
      <c r="A51" s="17" t="s">
        <v>36</v>
      </c>
    </row>
    <row r="52" spans="1:1" ht="20.100000000000001" customHeight="1" x14ac:dyDescent="0.25">
      <c r="A52" s="17" t="s">
        <v>37</v>
      </c>
    </row>
    <row r="53" spans="1:1" ht="20.100000000000001" customHeight="1" x14ac:dyDescent="0.25">
      <c r="A53" s="17" t="s">
        <v>38</v>
      </c>
    </row>
    <row r="54" spans="1:1" ht="20.100000000000001" customHeight="1" x14ac:dyDescent="0.25">
      <c r="A54" s="19" t="s">
        <v>39</v>
      </c>
    </row>
    <row r="55" spans="1:1" ht="20.100000000000001" customHeight="1" x14ac:dyDescent="0.25">
      <c r="A55" s="17" t="s">
        <v>40</v>
      </c>
    </row>
    <row r="56" spans="1:1" ht="20.100000000000001" customHeight="1" x14ac:dyDescent="0.25">
      <c r="A56" s="17" t="s">
        <v>41</v>
      </c>
    </row>
    <row r="57" spans="1:1" ht="20.100000000000001" customHeight="1" x14ac:dyDescent="0.25">
      <c r="A57" s="17" t="s">
        <v>42</v>
      </c>
    </row>
    <row r="58" spans="1:1" ht="20.100000000000001" customHeight="1" x14ac:dyDescent="0.25">
      <c r="A58" s="17" t="s">
        <v>43</v>
      </c>
    </row>
    <row r="59" spans="1:1" ht="20.100000000000001" customHeight="1" x14ac:dyDescent="0.25">
      <c r="A59" s="17" t="s">
        <v>44</v>
      </c>
    </row>
    <row r="60" spans="1:1" ht="20.100000000000001" customHeight="1" x14ac:dyDescent="0.25">
      <c r="A60" s="17" t="s">
        <v>45</v>
      </c>
    </row>
    <row r="61" spans="1:1" ht="20.100000000000001" customHeight="1" x14ac:dyDescent="0.25">
      <c r="A61" s="17" t="s">
        <v>79</v>
      </c>
    </row>
    <row r="62" spans="1:1" ht="20.100000000000001" customHeight="1" x14ac:dyDescent="0.25">
      <c r="A62" s="17" t="s">
        <v>94</v>
      </c>
    </row>
    <row r="63" spans="1:1" ht="20.100000000000001" customHeight="1" x14ac:dyDescent="0.25">
      <c r="A63" s="17" t="s">
        <v>46</v>
      </c>
    </row>
    <row r="64" spans="1:1" ht="20.100000000000001" customHeight="1" x14ac:dyDescent="0.25">
      <c r="A64" s="17" t="s">
        <v>47</v>
      </c>
    </row>
    <row r="65" spans="1:1" ht="20.100000000000001" customHeight="1" x14ac:dyDescent="0.25">
      <c r="A65" s="17" t="s">
        <v>48</v>
      </c>
    </row>
    <row r="66" spans="1:1" ht="20.100000000000001" customHeight="1" x14ac:dyDescent="0.25">
      <c r="A66" s="17" t="s">
        <v>49</v>
      </c>
    </row>
    <row r="67" spans="1:1" ht="20.100000000000001" customHeight="1" x14ac:dyDescent="0.25">
      <c r="A67" s="17" t="s">
        <v>50</v>
      </c>
    </row>
    <row r="68" spans="1:1" ht="20.100000000000001" customHeight="1" x14ac:dyDescent="0.25">
      <c r="A68" s="17" t="s">
        <v>160</v>
      </c>
    </row>
    <row r="69" spans="1:1" ht="20.100000000000001" customHeight="1" x14ac:dyDescent="0.25">
      <c r="A69" s="17" t="s">
        <v>70</v>
      </c>
    </row>
    <row r="70" spans="1:1" ht="20.100000000000001" customHeight="1" x14ac:dyDescent="0.25">
      <c r="A70" s="17" t="s">
        <v>116</v>
      </c>
    </row>
    <row r="71" spans="1:1" ht="20.100000000000001" customHeight="1" x14ac:dyDescent="0.25">
      <c r="A71" s="17" t="s">
        <v>81</v>
      </c>
    </row>
    <row r="72" spans="1:1" ht="20.100000000000001" customHeight="1" x14ac:dyDescent="0.25">
      <c r="A72" s="17" t="s">
        <v>51</v>
      </c>
    </row>
    <row r="73" spans="1:1" ht="20.100000000000001" customHeight="1" x14ac:dyDescent="0.25">
      <c r="A73" s="17" t="s">
        <v>88</v>
      </c>
    </row>
    <row r="74" spans="1:1" ht="20.100000000000001" customHeight="1" x14ac:dyDescent="0.25">
      <c r="A74" s="17" t="s">
        <v>92</v>
      </c>
    </row>
    <row r="75" spans="1:1" ht="20.100000000000001" customHeight="1" x14ac:dyDescent="0.25">
      <c r="A75" s="17" t="s">
        <v>97</v>
      </c>
    </row>
    <row r="76" spans="1:1" ht="20.100000000000001" customHeight="1" x14ac:dyDescent="0.25">
      <c r="A76" s="17" t="s">
        <v>85</v>
      </c>
    </row>
    <row r="77" spans="1:1" ht="20.100000000000001" customHeight="1" x14ac:dyDescent="0.25">
      <c r="A77" s="17" t="s">
        <v>87</v>
      </c>
    </row>
    <row r="78" spans="1:1" ht="20.100000000000001" customHeight="1" x14ac:dyDescent="0.25">
      <c r="A78" s="17" t="s">
        <v>99</v>
      </c>
    </row>
    <row r="79" spans="1:1" ht="20.100000000000001" customHeight="1" x14ac:dyDescent="0.25">
      <c r="A79" s="17" t="s">
        <v>52</v>
      </c>
    </row>
    <row r="80" spans="1:1" ht="20.100000000000001" customHeight="1" x14ac:dyDescent="0.25">
      <c r="A80" s="17" t="s">
        <v>67</v>
      </c>
    </row>
    <row r="81" spans="1:1" ht="20.100000000000001" customHeight="1" x14ac:dyDescent="0.25">
      <c r="A81" s="17" t="s">
        <v>53</v>
      </c>
    </row>
    <row r="82" spans="1:1" ht="20.100000000000001" customHeight="1" x14ac:dyDescent="0.25">
      <c r="A82" s="19" t="s">
        <v>54</v>
      </c>
    </row>
    <row r="83" spans="1:1" ht="20.100000000000001" customHeight="1" x14ac:dyDescent="0.25">
      <c r="A83" s="17" t="s">
        <v>91</v>
      </c>
    </row>
    <row r="84" spans="1:1" ht="20.100000000000001" customHeight="1" x14ac:dyDescent="0.25">
      <c r="A84" s="17" t="s">
        <v>55</v>
      </c>
    </row>
    <row r="85" spans="1:1" ht="20.100000000000001" customHeight="1" x14ac:dyDescent="0.25">
      <c r="A85" s="17" t="s">
        <v>56</v>
      </c>
    </row>
    <row r="86" spans="1:1" ht="20.100000000000001" customHeight="1" x14ac:dyDescent="0.25">
      <c r="A86" s="17" t="s">
        <v>57</v>
      </c>
    </row>
    <row r="87" spans="1:1" ht="20.100000000000001" customHeight="1" x14ac:dyDescent="0.25">
      <c r="A87" s="17" t="s">
        <v>58</v>
      </c>
    </row>
    <row r="88" spans="1:1" ht="20.100000000000001" customHeight="1" x14ac:dyDescent="0.25">
      <c r="A88" s="17" t="s">
        <v>78</v>
      </c>
    </row>
    <row r="89" spans="1:1" ht="20.100000000000001" customHeight="1" x14ac:dyDescent="0.25">
      <c r="A89" s="17" t="s">
        <v>74</v>
      </c>
    </row>
    <row r="90" spans="1:1" ht="20.100000000000001" customHeight="1" x14ac:dyDescent="0.25">
      <c r="A90" s="17" t="s">
        <v>59</v>
      </c>
    </row>
    <row r="91" spans="1:1" ht="20.100000000000001" customHeight="1" x14ac:dyDescent="0.25">
      <c r="A91" s="17" t="s">
        <v>60</v>
      </c>
    </row>
    <row r="92" spans="1:1" ht="20.100000000000001" customHeight="1" x14ac:dyDescent="0.25">
      <c r="A92" s="17" t="s">
        <v>66</v>
      </c>
    </row>
    <row r="93" spans="1:1" ht="20.100000000000001" customHeight="1" x14ac:dyDescent="0.25">
      <c r="A93" s="17" t="s">
        <v>158</v>
      </c>
    </row>
    <row r="94" spans="1:1" ht="20.100000000000001" customHeight="1" x14ac:dyDescent="0.25">
      <c r="A94" s="17" t="s">
        <v>61</v>
      </c>
    </row>
    <row r="95" spans="1:1" ht="20.100000000000001" customHeight="1" x14ac:dyDescent="0.25">
      <c r="A95" s="17" t="s">
        <v>62</v>
      </c>
    </row>
    <row r="96" spans="1:1" ht="20.100000000000001" customHeight="1" x14ac:dyDescent="0.25">
      <c r="A96" s="17" t="s">
        <v>63</v>
      </c>
    </row>
    <row r="97" spans="1:1" ht="20.100000000000001" customHeight="1" x14ac:dyDescent="0.25">
      <c r="A97" s="17" t="s">
        <v>64</v>
      </c>
    </row>
    <row r="98" spans="1:1" ht="20.100000000000001" customHeight="1" x14ac:dyDescent="0.25">
      <c r="A98" s="17" t="s">
        <v>65</v>
      </c>
    </row>
  </sheetData>
  <autoFilter ref="A1:E1" xr:uid="{00000000-0009-0000-0000-000003000000}">
    <sortState xmlns:xlrd2="http://schemas.microsoft.com/office/spreadsheetml/2017/richdata2" ref="A2:E98">
      <sortCondition ref="A1"/>
    </sortState>
  </autoFilter>
  <sortState xmlns:xlrd2="http://schemas.microsoft.com/office/spreadsheetml/2017/richdata2" ref="A2:A98">
    <sortCondition ref="A2:A98"/>
  </sortState>
  <phoneticPr fontId="18" type="noConversion"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43AAE25E-CEB0-43A8-A4F8-150EAA318980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Integrated Reporting</vt:lpstr>
      <vt:lpstr>Waivers</vt:lpstr>
      <vt:lpstr>Violations &amp; Liquidated Damages</vt:lpstr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Harmonick, Phillip</dc:creator>
  <cp:lastModifiedBy>Morelli, Michelle M (DCJS)</cp:lastModifiedBy>
  <cp:lastPrinted>2025-07-08T21:00:04Z</cp:lastPrinted>
  <dcterms:created xsi:type="dcterms:W3CDTF">2017-03-15T13:46:30Z</dcterms:created>
  <dcterms:modified xsi:type="dcterms:W3CDTF">2026-01-13T17:17:39Z</dcterms:modified>
</cp:coreProperties>
</file>